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13_ncr:1_{741AF8A6-DE21-4BC8-A6B4-74F979C4F17E}" xr6:coauthVersionLast="47" xr6:coauthVersionMax="47" xr10:uidLastSave="{00000000-0000-0000-0000-000000000000}"/>
  <bookViews>
    <workbookView xWindow="-110" yWindow="-110" windowWidth="19420" windowHeight="10300" xr2:uid="{D62B97C7-85F2-49A0-8419-7210F7640E77}"/>
  </bookViews>
  <sheets>
    <sheet name="ht11_20241003_152304" sheetId="1" r:id="rId1"/>
    <sheet name="入荷数" sheetId="2" r:id="rId2"/>
  </sheets>
  <definedNames>
    <definedName name="_xlnm._FilterDatabase" localSheetId="0" hidden="1">ht11_20241003_152304!$A$3:$H$9</definedName>
    <definedName name="_xlnm._FilterDatabase" localSheetId="1" hidden="1">入荷数!$A$3:$M$130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0" i="2" l="1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H4" i="1"/>
  <c r="H5" i="1"/>
  <c r="H6" i="1"/>
  <c r="H7" i="1"/>
  <c r="F132" i="2" l="1"/>
  <c r="F134" i="2" s="1"/>
</calcChain>
</file>

<file path=xl/sharedStrings.xml><?xml version="1.0" encoding="utf-8"?>
<sst xmlns="http://schemas.openxmlformats.org/spreadsheetml/2006/main" count="280" uniqueCount="211">
  <si>
    <t>定価</t>
  </si>
  <si>
    <t xml:space="preserve">バンダイ　ＶＦ－３１Ｓ      </t>
  </si>
  <si>
    <t>ジークフリードＦモード（アラ</t>
  </si>
  <si>
    <t xml:space="preserve">バンダイ　チョッパーロボ    </t>
  </si>
  <si>
    <t>スーパー３号　ホーンドーザー</t>
  </si>
  <si>
    <t>スーパー４号カンフートレーサ</t>
  </si>
  <si>
    <t>スーパー５号ウォークホッパー</t>
  </si>
  <si>
    <t>スーパー１号ガードフォートレ</t>
  </si>
  <si>
    <t>スーパー２号　ヘビーアーマー</t>
  </si>
  <si>
    <t xml:space="preserve">バンダイ　                  </t>
  </si>
  <si>
    <t xml:space="preserve">発光ユニット（白）２灯式    </t>
  </si>
  <si>
    <t xml:space="preserve">バンダイ　Ｆｒスタンダード  </t>
  </si>
  <si>
    <t xml:space="preserve">仮面ライダージオウ          </t>
  </si>
  <si>
    <t xml:space="preserve">ケロロ軍曹                  </t>
  </si>
  <si>
    <t xml:space="preserve">バンダイ　ケロロ軍曹        </t>
  </si>
  <si>
    <t xml:space="preserve">タママ二等兵                </t>
  </si>
  <si>
    <t xml:space="preserve">ギロロ伍長                  </t>
  </si>
  <si>
    <t xml:space="preserve">ドロロ兵長                  </t>
  </si>
  <si>
    <t xml:space="preserve">ギロロロボＭＫ２            </t>
  </si>
  <si>
    <t>バンダイ　チョッパーロボ２号</t>
  </si>
  <si>
    <t xml:space="preserve">チョッパーウイング          </t>
  </si>
  <si>
    <t>バンダイ　チョッパーロボ３号</t>
  </si>
  <si>
    <t xml:space="preserve">チョッパーサブマリン        </t>
  </si>
  <si>
    <t>バンダイ　チョッパーロボ５号</t>
  </si>
  <si>
    <t xml:space="preserve">チョッパークレーン          </t>
  </si>
  <si>
    <t xml:space="preserve">バンダイ　１／１４４        </t>
  </si>
  <si>
    <t>ミレニアム・ファルコン（ＳＷ</t>
  </si>
  <si>
    <t>バンダイ　フィギュアーツミニ</t>
  </si>
  <si>
    <t xml:space="preserve">鹿目まどか                  </t>
  </si>
  <si>
    <t>バンダイ　チョッパーロボ１号</t>
  </si>
  <si>
    <t xml:space="preserve">チョッパータンク            </t>
  </si>
  <si>
    <t>バンダイ　チョッパーロボ４号</t>
  </si>
  <si>
    <t xml:space="preserve">チョッパードリル            </t>
  </si>
  <si>
    <t>バンダイ　３０ＭＭ【グリーン</t>
  </si>
  <si>
    <t>ｂＥＸＭ－１４Ｔシエルノヴァ</t>
  </si>
  <si>
    <t xml:space="preserve">バンダイ　ＳＤＷ　０１      </t>
  </si>
  <si>
    <t xml:space="preserve">悟空インパルスガンダム      </t>
  </si>
  <si>
    <t xml:space="preserve">バンダイ　ＳＤＷ　０９      </t>
  </si>
  <si>
    <t xml:space="preserve">悟空インパルスガンダムＤＸ  </t>
  </si>
  <si>
    <t xml:space="preserve">バンダイ　ＳＤＷ　１５      </t>
  </si>
  <si>
    <t>クレオパトラキュベレイダーク</t>
  </si>
  <si>
    <t xml:space="preserve">バンダイ　ＳＤＷ　１６      </t>
  </si>
  <si>
    <t>斉天大聖悟空インパルガンダム</t>
  </si>
  <si>
    <t xml:space="preserve">バンダイ　ＨＧ              </t>
  </si>
  <si>
    <t>デミトレーナー用拡張パーツセ</t>
  </si>
  <si>
    <t xml:space="preserve">バンダイ　３０ＭＳ          </t>
  </si>
  <si>
    <t xml:space="preserve">ＯＰハンドパーツ【白／黒】  </t>
  </si>
  <si>
    <t>ＳＩＳ－Ａｃ１９ｂ　シアナ＝</t>
  </si>
  <si>
    <t xml:space="preserve">仮面ライダースカル          </t>
  </si>
  <si>
    <t>バンダイ　ＳＤＷ　ＨＥＲＯＥ</t>
  </si>
  <si>
    <t>スペリオルストライクフリーダ</t>
  </si>
  <si>
    <t xml:space="preserve">バンダイ　超合金            </t>
  </si>
  <si>
    <t xml:space="preserve">ライガーゼロ                </t>
  </si>
  <si>
    <t xml:space="preserve">バンダイ　プラノサウルス    </t>
  </si>
  <si>
    <t xml:space="preserve">オルタナティブジャスティス  </t>
  </si>
  <si>
    <t xml:space="preserve">バンダイ　Ｆｍｉｎｉ        </t>
  </si>
  <si>
    <t xml:space="preserve">ラム                        </t>
  </si>
  <si>
    <t xml:space="preserve">ティックバラン              </t>
  </si>
  <si>
    <t xml:space="preserve">バンダイ　Ｔ－ＢＯＸ        </t>
  </si>
  <si>
    <t>ウルトラマンＡＲＴＩｉｚｅｄ</t>
  </si>
  <si>
    <t>セーラースターメイカー　Ｃｅ</t>
  </si>
  <si>
    <t xml:space="preserve">バンダイ　ＳＤＷＨ          </t>
  </si>
  <si>
    <t>ドミナントスペリオルダークネ</t>
  </si>
  <si>
    <t xml:space="preserve">ステゴサウルス              </t>
  </si>
  <si>
    <t xml:space="preserve">バンダイ　ガンプラくんＤＸ  </t>
  </si>
  <si>
    <t>（ランナーＶｅｒ．再現パーツ</t>
  </si>
  <si>
    <t>バンダイ　ＥＮＴＲＹ　ＧＲＡ</t>
  </si>
  <si>
    <t xml:space="preserve">うずまきナルト              </t>
  </si>
  <si>
    <t xml:space="preserve">うちはサスケ                </t>
  </si>
  <si>
    <t xml:space="preserve">山田浅ェ門　佐切            </t>
  </si>
  <si>
    <t xml:space="preserve">デミバーディング            </t>
  </si>
  <si>
    <t xml:space="preserve">モササウルス                </t>
  </si>
  <si>
    <t xml:space="preserve">バンダイ　ＳＨＦ            </t>
  </si>
  <si>
    <t xml:space="preserve">マッシュ・バーンデッド      </t>
  </si>
  <si>
    <t xml:space="preserve">ランス・クラウン            </t>
  </si>
  <si>
    <t xml:space="preserve">レモン・アーヴィン          </t>
  </si>
  <si>
    <t xml:space="preserve">アーニャ　おでかけこーで    </t>
  </si>
  <si>
    <t xml:space="preserve">ロイド　おでかけこーで      </t>
  </si>
  <si>
    <t xml:space="preserve">ヨル　おでかけこーで        </t>
  </si>
  <si>
    <t xml:space="preserve">バンダイ                    </t>
  </si>
  <si>
    <t>プロヴェデル（ｔｙｐｅ－ＲＥ</t>
  </si>
  <si>
    <t xml:space="preserve">メイレス　プロトゴウヨウ    </t>
  </si>
  <si>
    <t xml:space="preserve">ボンド                      </t>
  </si>
  <si>
    <t>仮面ライダーＡＲＴＩｉｚｅｄ</t>
  </si>
  <si>
    <t>悟空インパルス＆三蔵ストライ</t>
  </si>
  <si>
    <t xml:space="preserve">アンキロサウルス            </t>
  </si>
  <si>
    <t>セーラーヴィーナスＡＣＥ（Ｒ</t>
  </si>
  <si>
    <t>ルーク（Ａ　ＮＥＷ　ＨＯＰＥ</t>
  </si>
  <si>
    <t>レイ＆Ｄ－０（Ｒｅｉｓｓｕｅ</t>
  </si>
  <si>
    <t xml:space="preserve">バンダイ　Ｆ－ｍｉｎｉ      </t>
  </si>
  <si>
    <t>アーニャＣＯＤＥ：Ｗｈｉｔｅ</t>
  </si>
  <si>
    <t xml:space="preserve">バンダイ　魂ＥＦＦＥＣＴ    </t>
  </si>
  <si>
    <t xml:space="preserve">ＷＩＮＤ　Ｇｒｅｅｎ（際）  </t>
  </si>
  <si>
    <t xml:space="preserve">バンダイ　ＦＺ              </t>
  </si>
  <si>
    <t xml:space="preserve">阿散井恋次－千年血戦篇－    </t>
  </si>
  <si>
    <t xml:space="preserve">アルフェン                  </t>
  </si>
  <si>
    <t xml:space="preserve">シオン                      </t>
  </si>
  <si>
    <t xml:space="preserve">テュオハリム                </t>
  </si>
  <si>
    <t xml:space="preserve">出雲風子                    </t>
  </si>
  <si>
    <t xml:space="preserve">バンダイ　ＳＨＭ            </t>
  </si>
  <si>
    <t xml:space="preserve">ジンオウガ　２０ｔｈ　ＡＥ  </t>
  </si>
  <si>
    <t>ナミ（Ｎｅｔｆｌｉｘ　ＯＮＥ</t>
  </si>
  <si>
    <t xml:space="preserve">バンダイ　ＧＩＧ－Ｃ０２    </t>
  </si>
  <si>
    <t>プロヴェデル（ｔｙｐｅ－ＣＯ</t>
  </si>
  <si>
    <t xml:space="preserve">プテラノドン                </t>
  </si>
  <si>
    <t xml:space="preserve">バンダイ　３０ＭＭ          </t>
  </si>
  <si>
    <t>ｅＥＸＭ－Ｓ０３Ｈ　フォレス</t>
  </si>
  <si>
    <t xml:space="preserve">あばたーふみな              </t>
  </si>
  <si>
    <t xml:space="preserve">バンダイ　ＯＰボディパーツ  </t>
  </si>
  <si>
    <t xml:space="preserve">ビヨンドザブルースカイ２    </t>
  </si>
  <si>
    <t xml:space="preserve">ギガノトサウルス            </t>
  </si>
  <si>
    <t>ｅＥＸＭ－９　バスキーロット</t>
  </si>
  <si>
    <t xml:space="preserve">境界戦機ウェポンセット８    </t>
  </si>
  <si>
    <t xml:space="preserve">バンダイ　ＧＵ              </t>
  </si>
  <si>
    <t>ＢＡＲＢＡＴＯＳ　ＬＵＰＵＳ</t>
  </si>
  <si>
    <t>ＳＴＲＩＫＥ　ＦＲＥＥＤＯＭ</t>
  </si>
  <si>
    <t xml:space="preserve">バンダイ　ＧＵ　            </t>
  </si>
  <si>
    <t xml:space="preserve">ＧＵＮＤＡＭ　ＡＳＴＲＡＹ  </t>
  </si>
  <si>
    <t xml:space="preserve">シールケ                    </t>
  </si>
  <si>
    <t xml:space="preserve">［超激戦］ティーチ－闇水－  </t>
  </si>
  <si>
    <t xml:space="preserve">ＷＩＮＤ　Ｂｌｕｅ          </t>
  </si>
  <si>
    <t xml:space="preserve">竈門禰豆子                  </t>
  </si>
  <si>
    <t xml:space="preserve">冨岡義勇                    </t>
  </si>
  <si>
    <t>ｂＥＸＭ－２８　レヴェルノヴ</t>
  </si>
  <si>
    <t xml:space="preserve">バンダイ　アームユニット／  </t>
  </si>
  <si>
    <t xml:space="preserve">ＯＰパーツセット１６        </t>
  </si>
  <si>
    <t>ビヨンドザブルースカイ１　Ｂ</t>
  </si>
  <si>
    <t>ウルトラマンジード　プリミテ</t>
  </si>
  <si>
    <t xml:space="preserve">バンダイ　ＥＧ              </t>
  </si>
  <si>
    <t>ＵＬＴＲＡＭＡＮ（ＲＩＳＩＮ</t>
  </si>
  <si>
    <t xml:space="preserve">ＯＰヘアスタイルパーツ１０  </t>
  </si>
  <si>
    <t xml:space="preserve">青島　ＰＶＣフィギュア      </t>
  </si>
  <si>
    <t>鬼滅の刃　１／８　鬼舞辻無惨</t>
  </si>
  <si>
    <t xml:space="preserve">壽屋　ＫＰ５１６            </t>
  </si>
  <si>
    <t xml:space="preserve">ストラトハウンド            </t>
  </si>
  <si>
    <t xml:space="preserve">壽屋　ＺＤ０８６Ｒ          </t>
  </si>
  <si>
    <t>ＥＺ－０３６デススティンガー</t>
  </si>
  <si>
    <t xml:space="preserve">壽屋　ＪＫ０１４            </t>
  </si>
  <si>
    <t>小石川エマ【聖アイリス女学園</t>
  </si>
  <si>
    <t xml:space="preserve">壽屋　ＦＧ１４３            </t>
  </si>
  <si>
    <t xml:space="preserve">フレズヴェルク＝コルニクス  </t>
  </si>
  <si>
    <t xml:space="preserve">壽屋　ＫＰ６６５            </t>
  </si>
  <si>
    <t>天使型アーンヴァル　トランシ</t>
  </si>
  <si>
    <t xml:space="preserve">壽屋　ＣＧ０１０            </t>
  </si>
  <si>
    <t>ゴルディーマーグ＆ステルスガ</t>
  </si>
  <si>
    <t xml:space="preserve">壽屋　ＣＸ００２            </t>
  </si>
  <si>
    <t>メタモルフォーゼユニットエク</t>
  </si>
  <si>
    <t xml:space="preserve">壽屋　ＫＰ６８７            </t>
  </si>
  <si>
    <t xml:space="preserve">ロール．ＥＸＥ              </t>
  </si>
  <si>
    <t xml:space="preserve">壽屋　ＦＧ１５０            </t>
  </si>
  <si>
    <t>ドゥルガーⅠ　Ｓａｖｅ　Ｔｈ</t>
  </si>
  <si>
    <t xml:space="preserve">壽屋　ＣＧ０１３            </t>
  </si>
  <si>
    <t xml:space="preserve">ＣＦＧ　スターガオガイガー  </t>
  </si>
  <si>
    <t xml:space="preserve">壽屋　ＫＰ６９４            </t>
  </si>
  <si>
    <t>ストラーフ　リペイントカラー</t>
  </si>
  <si>
    <t xml:space="preserve">壽屋　ＫＰ６１８Ｘ          </t>
  </si>
  <si>
    <t>エヴァ初号機ｗｉｔｈカシウス</t>
  </si>
  <si>
    <t xml:space="preserve">壽屋　ＦＧ１５４            </t>
  </si>
  <si>
    <t>轟雷「黒」ｗｉｔｈ　ＦＧＭ１</t>
  </si>
  <si>
    <t xml:space="preserve">壽屋　ＣＸ００６            </t>
  </si>
  <si>
    <t xml:space="preserve">シーカー                    </t>
  </si>
  <si>
    <t xml:space="preserve">壽屋　ＫＰ７１５            </t>
  </si>
  <si>
    <t xml:space="preserve">朱羅　忍者　枢              </t>
  </si>
  <si>
    <t xml:space="preserve">壽屋　ＫＰ７２２            </t>
  </si>
  <si>
    <t xml:space="preserve">クイーン・オブ・ハート      </t>
  </si>
  <si>
    <t xml:space="preserve">壽屋　ＭＪ２７Ｊ            </t>
  </si>
  <si>
    <t>メカサプライ２７　エクスアー</t>
  </si>
  <si>
    <t xml:space="preserve">壽屋　ＫＰ７２５            </t>
  </si>
  <si>
    <t>なっちん　Ｃｈａｏｓ＆Ｐｒｅ</t>
  </si>
  <si>
    <t xml:space="preserve">壽屋　ＣＧ０１４            </t>
  </si>
  <si>
    <t>ワンダーウーマン　Ａｎｏｔｈ</t>
  </si>
  <si>
    <t xml:space="preserve">壽屋　ＫＰ６９９Ｒ          </t>
  </si>
  <si>
    <t xml:space="preserve">皇巫　スサノヲ　レガリア    </t>
  </si>
  <si>
    <t xml:space="preserve">壽屋　ＦＧ００９Ｘ          </t>
  </si>
  <si>
    <t>マテリア　Ｗｈｉｔｅ　Ｖｅｒ</t>
  </si>
  <si>
    <t xml:space="preserve">壽屋　ＫＰ５０９Ｘ          </t>
  </si>
  <si>
    <t xml:space="preserve">ＳＯＬストライクラプター    </t>
  </si>
  <si>
    <t xml:space="preserve">壽屋　ＦＧ０７２Ｘ          </t>
  </si>
  <si>
    <t>フレームアームズガール　ゼル</t>
  </si>
  <si>
    <t xml:space="preserve">壽屋　ＦＧ０５０Ｘ          </t>
  </si>
  <si>
    <t xml:space="preserve">フレズヴェルク　インバート  </t>
  </si>
  <si>
    <t xml:space="preserve">壽屋　ＦＧ０１９Ｒ          </t>
  </si>
  <si>
    <t>フレームアームズ・ガール金剛</t>
  </si>
  <si>
    <t xml:space="preserve">壽屋　ＺＤ１２８Ｘ          </t>
  </si>
  <si>
    <t>ＥＺ－０４９バーサークフュー</t>
  </si>
  <si>
    <t xml:space="preserve">壽屋　ＫＰ３３０Ｘ          </t>
  </si>
  <si>
    <t xml:space="preserve">スーパーＸ２                </t>
  </si>
  <si>
    <t xml:space="preserve">壽屋　ＺＤ１３８Ｘ          </t>
  </si>
  <si>
    <t>ＥＺ－０３５　ライトニングサ</t>
  </si>
  <si>
    <t xml:space="preserve">壽屋　ＫＰ３６５Ｘ          </t>
  </si>
  <si>
    <t xml:space="preserve">９２式メーサービーム戦車    </t>
  </si>
  <si>
    <t xml:space="preserve">壽屋　ＭＨ５１Ｊ            </t>
  </si>
  <si>
    <t>ナイトマスターソード　ブラッ</t>
  </si>
  <si>
    <t>在庫数</t>
    <rPh sb="0" eb="3">
      <t>ザイコスウ</t>
    </rPh>
    <phoneticPr fontId="1"/>
  </si>
  <si>
    <t>在庫数は若干ずれは有ります。ご了承ください</t>
    <rPh sb="0" eb="3">
      <t>ザイコスウ</t>
    </rPh>
    <rPh sb="4" eb="6">
      <t>ジャッカン</t>
    </rPh>
    <rPh sb="9" eb="10">
      <t>ア</t>
    </rPh>
    <rPh sb="15" eb="17">
      <t>リョウショウ</t>
    </rPh>
    <phoneticPr fontId="1"/>
  </si>
  <si>
    <t>上代合計</t>
    <rPh sb="0" eb="2">
      <t>ジョウダイ</t>
    </rPh>
    <rPh sb="2" eb="4">
      <t>ゴウケイ</t>
    </rPh>
    <phoneticPr fontId="1"/>
  </si>
  <si>
    <t>下代</t>
    <rPh sb="0" eb="2">
      <t>ゲダイ</t>
    </rPh>
    <phoneticPr fontId="1"/>
  </si>
  <si>
    <t>目標</t>
    <rPh sb="0" eb="2">
      <t>モクヒョウ</t>
    </rPh>
    <phoneticPr fontId="1"/>
  </si>
  <si>
    <t>上代合計</t>
    <rPh sb="0" eb="4">
      <t>ジョウダイゴウケイ</t>
    </rPh>
    <phoneticPr fontId="1"/>
  </si>
  <si>
    <t>プラノ</t>
    <phoneticPr fontId="1"/>
  </si>
  <si>
    <t xml:space="preserve">プラノサウルス    </t>
  </si>
  <si>
    <t>カテゴリ</t>
    <phoneticPr fontId="1"/>
  </si>
  <si>
    <t>掛率</t>
    <rPh sb="0" eb="2">
      <t>カケリツ</t>
    </rPh>
    <phoneticPr fontId="1"/>
  </si>
  <si>
    <t>シリーズ</t>
    <phoneticPr fontId="1"/>
  </si>
  <si>
    <t>JAN</t>
    <phoneticPr fontId="1"/>
  </si>
  <si>
    <t>商品名</t>
    <rPh sb="0" eb="3">
      <t>ショウヒンメイ</t>
    </rPh>
    <phoneticPr fontId="1"/>
  </si>
  <si>
    <t xml:space="preserve">ステゴサウルス              </t>
    <phoneticPr fontId="1"/>
  </si>
  <si>
    <t xml:space="preserve">モササウルス                </t>
    <phoneticPr fontId="1"/>
  </si>
  <si>
    <t xml:space="preserve">アンキロサウルス            </t>
    <phoneticPr fontId="1"/>
  </si>
  <si>
    <t xml:space="preserve">プテラノドン                </t>
    <phoneticPr fontId="1"/>
  </si>
  <si>
    <t>カートン入り数</t>
    <rPh sb="4" eb="5">
      <t>イ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</si>
</sst>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);[Red]\(0\)"/>
    <numFmt numFmtId="177" formatCode="#,##0_);[Red]\(#,##0\)"/>
    <numFmt numFmtId="178" formatCode="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9" fontId="0" fillId="0" borderId="0" xfId="0" applyNumberFormat="1">
      <alignment vertical="center"/>
    </xf>
    <xf numFmtId="5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5" fontId="0" fillId="2" borderId="2" xfId="0" applyNumberFormat="1" applyFill="1" applyBorder="1">
      <alignment vertical="center"/>
    </xf>
    <xf numFmtId="5" fontId="0" fillId="2" borderId="3" xfId="0" applyNumberFormat="1" applyFill="1" applyBorder="1">
      <alignment vertical="center"/>
    </xf>
    <xf numFmtId="0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9" fontId="0" fillId="2" borderId="0" xfId="0" applyNumberFormat="1" applyFill="1">
      <alignment vertical="center"/>
    </xf>
    <xf numFmtId="5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9" fontId="0" fillId="3" borderId="0" xfId="0" applyNumberFormat="1" applyFill="1">
      <alignment vertical="center"/>
    </xf>
    <xf numFmtId="5" fontId="0" fillId="3" borderId="0" xfId="0" applyNumberFormat="1" applyFill="1">
      <alignment vertical="center"/>
    </xf>
    <xf numFmtId="0" fontId="0" fillId="3" borderId="0" xfId="0" applyFill="1">
      <alignment vertical="center"/>
    </xf>
    <xf numFmtId="178" fontId="0" fillId="0" borderId="0" xfId="0" applyNumberFormat="1">
      <alignment vertical="center"/>
    </xf>
    <xf numFmtId="5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3</xdr:row>
      <xdr:rowOff>8467</xdr:rowOff>
    </xdr:from>
    <xdr:to>
      <xdr:col>8</xdr:col>
      <xdr:colOff>1456266</xdr:colOff>
      <xdr:row>3</xdr:row>
      <xdr:rowOff>1007533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815A69-D8D2-A57F-619B-0B742D10D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3667" y="1227667"/>
          <a:ext cx="999066" cy="999066"/>
        </a:xfrm>
        <a:prstGeom prst="rect">
          <a:avLst/>
        </a:prstGeom>
      </xdr:spPr>
    </xdr:pic>
    <xdr:clientData/>
  </xdr:twoCellAnchor>
  <xdr:twoCellAnchor editAs="oneCell">
    <xdr:from>
      <xdr:col>9</xdr:col>
      <xdr:colOff>237066</xdr:colOff>
      <xdr:row>2</xdr:row>
      <xdr:rowOff>753533</xdr:rowOff>
    </xdr:from>
    <xdr:to>
      <xdr:col>9</xdr:col>
      <xdr:colOff>1346199</xdr:colOff>
      <xdr:row>3</xdr:row>
      <xdr:rowOff>982133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00F0792-EFC2-E279-78B3-8FDB436FC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7733" y="1210733"/>
          <a:ext cx="1109133" cy="99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347133</xdr:colOff>
      <xdr:row>3</xdr:row>
      <xdr:rowOff>0</xdr:rowOff>
    </xdr:from>
    <xdr:to>
      <xdr:col>10</xdr:col>
      <xdr:colOff>1439333</xdr:colOff>
      <xdr:row>4</xdr:row>
      <xdr:rowOff>8467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6FCA99A-2111-5AEC-5F83-164910D1F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2666" y="1219200"/>
          <a:ext cx="1092200" cy="1024467"/>
        </a:xfrm>
        <a:prstGeom prst="rect">
          <a:avLst/>
        </a:prstGeom>
      </xdr:spPr>
    </xdr:pic>
    <xdr:clientData/>
  </xdr:twoCellAnchor>
  <xdr:twoCellAnchor editAs="oneCell">
    <xdr:from>
      <xdr:col>8</xdr:col>
      <xdr:colOff>524934</xdr:colOff>
      <xdr:row>4</xdr:row>
      <xdr:rowOff>76200</xdr:rowOff>
    </xdr:from>
    <xdr:to>
      <xdr:col>8</xdr:col>
      <xdr:colOff>1481667</xdr:colOff>
      <xdr:row>5</xdr:row>
      <xdr:rowOff>16933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8394736-8E9D-8F61-A04C-AEFF66152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1401" y="2311400"/>
          <a:ext cx="956733" cy="956733"/>
        </a:xfrm>
        <a:prstGeom prst="rect">
          <a:avLst/>
        </a:prstGeom>
      </xdr:spPr>
    </xdr:pic>
    <xdr:clientData/>
  </xdr:twoCellAnchor>
  <xdr:twoCellAnchor editAs="oneCell">
    <xdr:from>
      <xdr:col>9</xdr:col>
      <xdr:colOff>321734</xdr:colOff>
      <xdr:row>4</xdr:row>
      <xdr:rowOff>80433</xdr:rowOff>
    </xdr:from>
    <xdr:to>
      <xdr:col>9</xdr:col>
      <xdr:colOff>1286934</xdr:colOff>
      <xdr:row>5</xdr:row>
      <xdr:rowOff>8832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A92DC1F-6AA4-446B-765B-960B6FA5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01" y="2315633"/>
          <a:ext cx="965200" cy="944399"/>
        </a:xfrm>
        <a:prstGeom prst="rect">
          <a:avLst/>
        </a:prstGeom>
      </xdr:spPr>
    </xdr:pic>
    <xdr:clientData/>
  </xdr:twoCellAnchor>
  <xdr:twoCellAnchor editAs="oneCell">
    <xdr:from>
      <xdr:col>10</xdr:col>
      <xdr:colOff>338668</xdr:colOff>
      <xdr:row>4</xdr:row>
      <xdr:rowOff>21166</xdr:rowOff>
    </xdr:from>
    <xdr:to>
      <xdr:col>10</xdr:col>
      <xdr:colOff>1439334</xdr:colOff>
      <xdr:row>4</xdr:row>
      <xdr:rowOff>986366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DC65B4D-A27B-6C90-61B8-98B3B8EF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4201" y="2256366"/>
          <a:ext cx="1100666" cy="965200"/>
        </a:xfrm>
        <a:prstGeom prst="rect">
          <a:avLst/>
        </a:prstGeom>
      </xdr:spPr>
    </xdr:pic>
    <xdr:clientData/>
  </xdr:twoCellAnchor>
  <xdr:twoCellAnchor editAs="oneCell">
    <xdr:from>
      <xdr:col>8</xdr:col>
      <xdr:colOff>499535</xdr:colOff>
      <xdr:row>5</xdr:row>
      <xdr:rowOff>59266</xdr:rowOff>
    </xdr:from>
    <xdr:to>
      <xdr:col>8</xdr:col>
      <xdr:colOff>1456267</xdr:colOff>
      <xdr:row>5</xdr:row>
      <xdr:rowOff>993431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1F0DD2C-B3E3-80E3-CAF8-9531EF23E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2" y="3310466"/>
          <a:ext cx="956732" cy="934165"/>
        </a:xfrm>
        <a:prstGeom prst="rect">
          <a:avLst/>
        </a:prstGeom>
      </xdr:spPr>
    </xdr:pic>
    <xdr:clientData/>
  </xdr:twoCellAnchor>
  <xdr:twoCellAnchor editAs="oneCell">
    <xdr:from>
      <xdr:col>9</xdr:col>
      <xdr:colOff>279401</xdr:colOff>
      <xdr:row>5</xdr:row>
      <xdr:rowOff>59267</xdr:rowOff>
    </xdr:from>
    <xdr:to>
      <xdr:col>9</xdr:col>
      <xdr:colOff>1286933</xdr:colOff>
      <xdr:row>5</xdr:row>
      <xdr:rowOff>1007533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3AC337A-AE95-3FF1-C889-454CEF0BD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068" y="3310467"/>
          <a:ext cx="1007532" cy="948266"/>
        </a:xfrm>
        <a:prstGeom prst="rect">
          <a:avLst/>
        </a:prstGeom>
      </xdr:spPr>
    </xdr:pic>
    <xdr:clientData/>
  </xdr:twoCellAnchor>
  <xdr:twoCellAnchor editAs="oneCell">
    <xdr:from>
      <xdr:col>10</xdr:col>
      <xdr:colOff>338667</xdr:colOff>
      <xdr:row>5</xdr:row>
      <xdr:rowOff>42333</xdr:rowOff>
    </xdr:from>
    <xdr:to>
      <xdr:col>10</xdr:col>
      <xdr:colOff>1439334</xdr:colOff>
      <xdr:row>5</xdr:row>
      <xdr:rowOff>973666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5950409-A5BE-9FD3-D484-A36FAE6F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4200" y="3293533"/>
          <a:ext cx="1100667" cy="931333"/>
        </a:xfrm>
        <a:prstGeom prst="rect">
          <a:avLst/>
        </a:prstGeom>
      </xdr:spPr>
    </xdr:pic>
    <xdr:clientData/>
  </xdr:twoCellAnchor>
  <xdr:twoCellAnchor editAs="oneCell">
    <xdr:from>
      <xdr:col>8</xdr:col>
      <xdr:colOff>507999</xdr:colOff>
      <xdr:row>6</xdr:row>
      <xdr:rowOff>84668</xdr:rowOff>
    </xdr:from>
    <xdr:to>
      <xdr:col>8</xdr:col>
      <xdr:colOff>1523998</xdr:colOff>
      <xdr:row>6</xdr:row>
      <xdr:rowOff>956734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B28BB4B-19AC-7B22-DBC0-1D8AEB107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4466" y="4351868"/>
          <a:ext cx="1015999" cy="872066"/>
        </a:xfrm>
        <a:prstGeom prst="rect">
          <a:avLst/>
        </a:prstGeom>
      </xdr:spPr>
    </xdr:pic>
    <xdr:clientData/>
  </xdr:twoCellAnchor>
  <xdr:twoCellAnchor editAs="oneCell">
    <xdr:from>
      <xdr:col>9</xdr:col>
      <xdr:colOff>296334</xdr:colOff>
      <xdr:row>6</xdr:row>
      <xdr:rowOff>59267</xdr:rowOff>
    </xdr:from>
    <xdr:to>
      <xdr:col>9</xdr:col>
      <xdr:colOff>1388533</xdr:colOff>
      <xdr:row>6</xdr:row>
      <xdr:rowOff>990600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C6623DA5-7835-0D3D-E73E-30784BD9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1" y="4326467"/>
          <a:ext cx="1092199" cy="931333"/>
        </a:xfrm>
        <a:prstGeom prst="rect">
          <a:avLst/>
        </a:prstGeom>
      </xdr:spPr>
    </xdr:pic>
    <xdr:clientData/>
  </xdr:twoCellAnchor>
  <xdr:twoCellAnchor editAs="oneCell">
    <xdr:from>
      <xdr:col>10</xdr:col>
      <xdr:colOff>364066</xdr:colOff>
      <xdr:row>6</xdr:row>
      <xdr:rowOff>50800</xdr:rowOff>
    </xdr:from>
    <xdr:to>
      <xdr:col>10</xdr:col>
      <xdr:colOff>1473200</xdr:colOff>
      <xdr:row>6</xdr:row>
      <xdr:rowOff>982134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5077D3BC-2169-746B-D76F-2FD6D98AE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599" y="4318000"/>
          <a:ext cx="1109134" cy="931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B422-AB0D-4571-9576-00278BAFF4CD}">
  <sheetPr>
    <pageSetUpPr fitToPage="1"/>
  </sheetPr>
  <dimension ref="A3:H7"/>
  <sheetViews>
    <sheetView showZeros="0"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RowHeight="18" x14ac:dyDescent="0.55000000000000004"/>
  <cols>
    <col min="1" max="1" width="11.08203125" customWidth="1"/>
    <col min="2" max="2" width="15.9140625" style="1" bestFit="1" customWidth="1"/>
    <col min="3" max="3" width="36.58203125" customWidth="1"/>
    <col min="4" max="4" width="57.9140625" customWidth="1"/>
    <col min="5" max="5" width="15.33203125" customWidth="1"/>
    <col min="6" max="6" width="9.08203125" customWidth="1"/>
    <col min="7" max="7" width="9.33203125" style="4" customWidth="1"/>
    <col min="8" max="8" width="9.75" style="5" customWidth="1"/>
    <col min="9" max="9" width="24.33203125" customWidth="1"/>
    <col min="10" max="10" width="22.08203125" customWidth="1"/>
    <col min="11" max="11" width="23.4140625" customWidth="1"/>
  </cols>
  <sheetData>
    <row r="3" spans="1:8" ht="60" customHeight="1" x14ac:dyDescent="0.55000000000000004">
      <c r="A3" t="s">
        <v>201</v>
      </c>
      <c r="B3" s="29" t="s">
        <v>204</v>
      </c>
      <c r="C3" s="30" t="s">
        <v>203</v>
      </c>
      <c r="D3" s="30" t="s">
        <v>205</v>
      </c>
      <c r="E3" s="30" t="s">
        <v>210</v>
      </c>
      <c r="F3" s="30" t="s">
        <v>0</v>
      </c>
      <c r="G3" s="31" t="s">
        <v>202</v>
      </c>
      <c r="H3" s="32" t="s">
        <v>196</v>
      </c>
    </row>
    <row r="4" spans="1:8" ht="80" customHeight="1" x14ac:dyDescent="0.55000000000000004">
      <c r="A4" t="s">
        <v>199</v>
      </c>
      <c r="B4" s="29">
        <v>4573102651105</v>
      </c>
      <c r="C4" s="30" t="s">
        <v>200</v>
      </c>
      <c r="D4" s="30" t="s">
        <v>206</v>
      </c>
      <c r="E4" s="30">
        <v>24</v>
      </c>
      <c r="F4" s="30">
        <v>1500</v>
      </c>
      <c r="G4" s="33">
        <v>0.38</v>
      </c>
      <c r="H4" s="32">
        <f>F4*G4</f>
        <v>570</v>
      </c>
    </row>
    <row r="5" spans="1:8" ht="80" customHeight="1" x14ac:dyDescent="0.55000000000000004">
      <c r="A5" t="s">
        <v>199</v>
      </c>
      <c r="B5" s="29">
        <v>4573102653215</v>
      </c>
      <c r="C5" s="30" t="s">
        <v>200</v>
      </c>
      <c r="D5" s="30" t="s">
        <v>207</v>
      </c>
      <c r="E5" s="30">
        <v>24</v>
      </c>
      <c r="F5" s="30">
        <v>1700</v>
      </c>
      <c r="G5" s="33">
        <v>0.38</v>
      </c>
      <c r="H5" s="32">
        <f>F5*G5</f>
        <v>646</v>
      </c>
    </row>
    <row r="6" spans="1:8" ht="80" customHeight="1" x14ac:dyDescent="0.55000000000000004">
      <c r="A6" t="s">
        <v>199</v>
      </c>
      <c r="B6" s="29">
        <v>4573102657022</v>
      </c>
      <c r="C6" s="30" t="s">
        <v>200</v>
      </c>
      <c r="D6" s="30" t="s">
        <v>208</v>
      </c>
      <c r="E6" s="30">
        <v>24</v>
      </c>
      <c r="F6" s="30">
        <v>1450</v>
      </c>
      <c r="G6" s="33">
        <v>0.38</v>
      </c>
      <c r="H6" s="32">
        <f>F6*G6</f>
        <v>551</v>
      </c>
    </row>
    <row r="7" spans="1:8" ht="80" customHeight="1" x14ac:dyDescent="0.55000000000000004">
      <c r="A7" t="s">
        <v>199</v>
      </c>
      <c r="B7" s="29">
        <v>4573102662828</v>
      </c>
      <c r="C7" s="30" t="s">
        <v>200</v>
      </c>
      <c r="D7" s="30" t="s">
        <v>209</v>
      </c>
      <c r="E7" s="30">
        <v>24</v>
      </c>
      <c r="F7" s="30">
        <v>1450</v>
      </c>
      <c r="G7" s="33">
        <v>0.38</v>
      </c>
      <c r="H7" s="32">
        <f>F7*G7</f>
        <v>551</v>
      </c>
    </row>
  </sheetData>
  <autoFilter ref="A3:H9" xr:uid="{511BB422-AB0D-4571-9576-00278BAFF4CD}"/>
  <phoneticPr fontId="1"/>
  <conditionalFormatting sqref="B1:B1048576">
    <cfRule type="duplicateValues" dxfId="0" priority="2"/>
  </conditionalFormatting>
  <pageMargins left="0.25" right="0.25" top="0.75" bottom="0.75" header="0.3" footer="0.3"/>
  <pageSetup paperSize="8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593A-B41A-4301-ACCB-5C8B9303C4DD}">
  <sheetPr>
    <pageSetUpPr fitToPage="1"/>
  </sheetPr>
  <dimension ref="A3:O134"/>
  <sheetViews>
    <sheetView topLeftCell="A46" zoomScale="85" zoomScaleNormal="85" workbookViewId="0">
      <selection activeCell="A61" sqref="A61"/>
    </sheetView>
  </sheetViews>
  <sheetFormatPr defaultRowHeight="18" x14ac:dyDescent="0.55000000000000004"/>
  <cols>
    <col min="1" max="1" width="15.9140625" style="1" bestFit="1" customWidth="1"/>
    <col min="2" max="3" width="28.08203125" bestFit="1" customWidth="1"/>
    <col min="4" max="5" width="9.08203125" bestFit="1" customWidth="1"/>
    <col min="6" max="6" width="12.6640625" style="8" bestFit="1" customWidth="1"/>
    <col min="7" max="7" width="8.1640625" customWidth="1"/>
    <col min="8" max="8" width="11.6640625" style="5" bestFit="1" customWidth="1"/>
    <col min="9" max="9" width="10.9140625" bestFit="1" customWidth="1"/>
    <col min="13" max="13" width="9" style="4"/>
  </cols>
  <sheetData>
    <row r="3" spans="1:13" x14ac:dyDescent="0.55000000000000004">
      <c r="A3" s="2"/>
      <c r="B3" s="3"/>
      <c r="C3" s="3"/>
      <c r="D3" s="3" t="s">
        <v>193</v>
      </c>
      <c r="E3" s="3" t="s">
        <v>0</v>
      </c>
      <c r="F3" s="7" t="s">
        <v>195</v>
      </c>
      <c r="G3" s="28">
        <v>45574</v>
      </c>
      <c r="H3" s="27"/>
      <c r="I3" s="27"/>
      <c r="J3" s="27"/>
      <c r="K3" s="27"/>
      <c r="L3" s="27"/>
      <c r="M3" s="27"/>
    </row>
    <row r="4" spans="1:13" x14ac:dyDescent="0.55000000000000004">
      <c r="A4" s="2">
        <v>4549660063216</v>
      </c>
      <c r="B4" s="3" t="s">
        <v>1</v>
      </c>
      <c r="C4" s="3" t="s">
        <v>2</v>
      </c>
      <c r="D4" s="3">
        <v>180</v>
      </c>
      <c r="E4" s="3">
        <v>500</v>
      </c>
      <c r="F4" s="7">
        <f>E4*D4</f>
        <v>90000</v>
      </c>
      <c r="I4" s="5"/>
    </row>
    <row r="5" spans="1:13" x14ac:dyDescent="0.55000000000000004">
      <c r="A5" s="2">
        <v>4573102556202</v>
      </c>
      <c r="B5" s="3" t="s">
        <v>3</v>
      </c>
      <c r="C5" s="3" t="s">
        <v>4</v>
      </c>
      <c r="D5" s="3">
        <v>192</v>
      </c>
      <c r="E5" s="3">
        <v>650</v>
      </c>
      <c r="F5" s="7">
        <f t="shared" ref="F5:F68" si="0">E5*D5</f>
        <v>124800</v>
      </c>
      <c r="G5">
        <v>48</v>
      </c>
      <c r="I5" s="5"/>
    </row>
    <row r="6" spans="1:13" x14ac:dyDescent="0.55000000000000004">
      <c r="A6" s="2">
        <v>4573102556219</v>
      </c>
      <c r="B6" s="3" t="s">
        <v>3</v>
      </c>
      <c r="C6" s="3" t="s">
        <v>5</v>
      </c>
      <c r="D6" s="3">
        <v>192</v>
      </c>
      <c r="E6" s="3">
        <v>650</v>
      </c>
      <c r="F6" s="7">
        <f t="shared" si="0"/>
        <v>124800</v>
      </c>
      <c r="G6">
        <v>48</v>
      </c>
      <c r="I6" s="5"/>
    </row>
    <row r="7" spans="1:13" x14ac:dyDescent="0.55000000000000004">
      <c r="A7" s="2">
        <v>4573102556226</v>
      </c>
      <c r="B7" s="3" t="s">
        <v>3</v>
      </c>
      <c r="C7" s="3" t="s">
        <v>6</v>
      </c>
      <c r="D7" s="3">
        <v>96</v>
      </c>
      <c r="E7" s="3">
        <v>650</v>
      </c>
      <c r="F7" s="7">
        <f t="shared" si="0"/>
        <v>62400</v>
      </c>
      <c r="G7">
        <v>48</v>
      </c>
      <c r="I7" s="5"/>
    </row>
    <row r="8" spans="1:13" x14ac:dyDescent="0.55000000000000004">
      <c r="A8" s="2">
        <v>4573102557230</v>
      </c>
      <c r="B8" s="3" t="s">
        <v>3</v>
      </c>
      <c r="C8" s="3" t="s">
        <v>7</v>
      </c>
      <c r="D8" s="3">
        <v>120</v>
      </c>
      <c r="E8" s="3">
        <v>1400</v>
      </c>
      <c r="F8" s="7">
        <f t="shared" si="0"/>
        <v>168000</v>
      </c>
      <c r="G8">
        <v>48</v>
      </c>
      <c r="I8" s="5"/>
    </row>
    <row r="9" spans="1:13" x14ac:dyDescent="0.55000000000000004">
      <c r="A9" s="2">
        <v>4573102557247</v>
      </c>
      <c r="B9" s="3" t="s">
        <v>3</v>
      </c>
      <c r="C9" s="3" t="s">
        <v>8</v>
      </c>
      <c r="D9" s="3">
        <v>240</v>
      </c>
      <c r="E9" s="3">
        <v>650</v>
      </c>
      <c r="F9" s="7">
        <f t="shared" si="0"/>
        <v>156000</v>
      </c>
      <c r="G9">
        <v>48</v>
      </c>
      <c r="I9" s="5"/>
    </row>
    <row r="10" spans="1:13" s="26" customFormat="1" x14ac:dyDescent="0.55000000000000004">
      <c r="A10" s="21">
        <v>4573102558992</v>
      </c>
      <c r="B10" s="22" t="s">
        <v>9</v>
      </c>
      <c r="C10" s="22" t="s">
        <v>10</v>
      </c>
      <c r="D10" s="22">
        <v>2300</v>
      </c>
      <c r="E10" s="22">
        <v>2000</v>
      </c>
      <c r="F10" s="23">
        <f t="shared" si="0"/>
        <v>4600000</v>
      </c>
      <c r="G10" s="26">
        <v>108</v>
      </c>
      <c r="H10" s="25"/>
      <c r="I10" s="25"/>
      <c r="M10" s="24"/>
    </row>
    <row r="11" spans="1:13" x14ac:dyDescent="0.55000000000000004">
      <c r="A11" s="2">
        <v>4573102567628</v>
      </c>
      <c r="B11" s="3" t="s">
        <v>11</v>
      </c>
      <c r="C11" s="3" t="s">
        <v>12</v>
      </c>
      <c r="D11" s="3">
        <v>40</v>
      </c>
      <c r="E11" s="3">
        <v>3000</v>
      </c>
      <c r="F11" s="7">
        <f t="shared" si="0"/>
        <v>120000</v>
      </c>
      <c r="I11" s="5"/>
    </row>
    <row r="12" spans="1:13" x14ac:dyDescent="0.55000000000000004">
      <c r="A12" s="2">
        <v>4573102568373</v>
      </c>
      <c r="B12" s="3" t="s">
        <v>9</v>
      </c>
      <c r="C12" s="3" t="s">
        <v>13</v>
      </c>
      <c r="D12" s="3">
        <v>60</v>
      </c>
      <c r="E12" s="3">
        <v>600</v>
      </c>
      <c r="F12" s="7">
        <f t="shared" si="0"/>
        <v>36000</v>
      </c>
      <c r="I12" s="5"/>
    </row>
    <row r="13" spans="1:13" x14ac:dyDescent="0.55000000000000004">
      <c r="A13" s="2">
        <v>4573102568380</v>
      </c>
      <c r="B13" s="3" t="s">
        <v>14</v>
      </c>
      <c r="C13" s="3" t="s">
        <v>15</v>
      </c>
      <c r="D13" s="3">
        <v>60</v>
      </c>
      <c r="E13" s="3">
        <v>600</v>
      </c>
      <c r="F13" s="7">
        <f t="shared" si="0"/>
        <v>36000</v>
      </c>
      <c r="I13" s="5"/>
    </row>
    <row r="14" spans="1:13" x14ac:dyDescent="0.55000000000000004">
      <c r="A14" s="2">
        <v>4573102568380</v>
      </c>
      <c r="B14" s="3" t="s">
        <v>14</v>
      </c>
      <c r="C14" s="3" t="s">
        <v>15</v>
      </c>
      <c r="D14" s="3">
        <v>60</v>
      </c>
      <c r="E14" s="3">
        <v>600</v>
      </c>
      <c r="F14" s="7">
        <f t="shared" si="0"/>
        <v>36000</v>
      </c>
      <c r="I14" s="5"/>
    </row>
    <row r="15" spans="1:13" x14ac:dyDescent="0.55000000000000004">
      <c r="A15" s="2">
        <v>4573102568403</v>
      </c>
      <c r="B15" s="3" t="s">
        <v>14</v>
      </c>
      <c r="C15" s="3" t="s">
        <v>16</v>
      </c>
      <c r="D15" s="3">
        <v>60</v>
      </c>
      <c r="E15" s="3">
        <v>600</v>
      </c>
      <c r="F15" s="7">
        <f t="shared" si="0"/>
        <v>36000</v>
      </c>
      <c r="I15" s="5"/>
    </row>
    <row r="16" spans="1:13" x14ac:dyDescent="0.55000000000000004">
      <c r="A16" s="2">
        <v>4573102568403</v>
      </c>
      <c r="B16" s="3" t="s">
        <v>14</v>
      </c>
      <c r="C16" s="3" t="s">
        <v>16</v>
      </c>
      <c r="D16" s="3">
        <v>60</v>
      </c>
      <c r="E16" s="3">
        <v>600</v>
      </c>
      <c r="F16" s="7">
        <f t="shared" si="0"/>
        <v>36000</v>
      </c>
      <c r="I16" s="5"/>
    </row>
    <row r="17" spans="1:13" x14ac:dyDescent="0.55000000000000004">
      <c r="A17" s="2">
        <v>4573102568410</v>
      </c>
      <c r="B17" s="3" t="s">
        <v>14</v>
      </c>
      <c r="C17" s="3" t="s">
        <v>17</v>
      </c>
      <c r="D17" s="3">
        <v>60</v>
      </c>
      <c r="E17" s="3">
        <v>600</v>
      </c>
      <c r="F17" s="7">
        <f t="shared" si="0"/>
        <v>36000</v>
      </c>
      <c r="I17" s="5"/>
    </row>
    <row r="18" spans="1:13" x14ac:dyDescent="0.55000000000000004">
      <c r="A18" s="2">
        <v>4573102568458</v>
      </c>
      <c r="B18" s="3" t="s">
        <v>14</v>
      </c>
      <c r="C18" s="3" t="s">
        <v>18</v>
      </c>
      <c r="D18" s="3">
        <v>48</v>
      </c>
      <c r="E18" s="3">
        <v>800</v>
      </c>
      <c r="F18" s="7">
        <f t="shared" si="0"/>
        <v>38400</v>
      </c>
      <c r="I18" s="5"/>
    </row>
    <row r="19" spans="1:13" x14ac:dyDescent="0.55000000000000004">
      <c r="A19" s="2">
        <v>4573102579997</v>
      </c>
      <c r="B19" s="3" t="s">
        <v>19</v>
      </c>
      <c r="C19" s="3" t="s">
        <v>20</v>
      </c>
      <c r="D19" s="3">
        <v>240</v>
      </c>
      <c r="E19" s="3">
        <v>800</v>
      </c>
      <c r="F19" s="7">
        <f t="shared" si="0"/>
        <v>192000</v>
      </c>
      <c r="I19" s="5"/>
    </row>
    <row r="20" spans="1:13" x14ac:dyDescent="0.55000000000000004">
      <c r="A20" s="2">
        <v>4573102580009</v>
      </c>
      <c r="B20" s="3" t="s">
        <v>21</v>
      </c>
      <c r="C20" s="3" t="s">
        <v>22</v>
      </c>
      <c r="D20" s="3">
        <v>192</v>
      </c>
      <c r="E20" s="3">
        <v>800</v>
      </c>
      <c r="F20" s="7">
        <f t="shared" si="0"/>
        <v>153600</v>
      </c>
      <c r="I20" s="5"/>
    </row>
    <row r="21" spans="1:13" x14ac:dyDescent="0.55000000000000004">
      <c r="A21" s="2">
        <v>4573102580016</v>
      </c>
      <c r="B21" s="3" t="s">
        <v>23</v>
      </c>
      <c r="C21" s="3" t="s">
        <v>24</v>
      </c>
      <c r="D21" s="3">
        <v>192</v>
      </c>
      <c r="E21" s="3">
        <v>800</v>
      </c>
      <c r="F21" s="7">
        <f t="shared" si="0"/>
        <v>153600</v>
      </c>
      <c r="I21" s="5"/>
    </row>
    <row r="22" spans="1:13" x14ac:dyDescent="0.55000000000000004">
      <c r="A22" s="2">
        <v>4573102581952</v>
      </c>
      <c r="B22" s="3" t="s">
        <v>25</v>
      </c>
      <c r="C22" s="3" t="s">
        <v>26</v>
      </c>
      <c r="D22" s="3">
        <v>96</v>
      </c>
      <c r="E22" s="3">
        <v>5500</v>
      </c>
      <c r="F22" s="7">
        <f t="shared" si="0"/>
        <v>528000</v>
      </c>
      <c r="I22" s="5"/>
    </row>
    <row r="23" spans="1:13" x14ac:dyDescent="0.55000000000000004">
      <c r="A23" s="2">
        <v>4573102581952</v>
      </c>
      <c r="B23" s="3" t="s">
        <v>25</v>
      </c>
      <c r="C23" s="3" t="s">
        <v>26</v>
      </c>
      <c r="D23" s="3">
        <v>12</v>
      </c>
      <c r="E23" s="3">
        <v>5500</v>
      </c>
      <c r="F23" s="7">
        <f t="shared" si="0"/>
        <v>66000</v>
      </c>
      <c r="I23" s="5"/>
    </row>
    <row r="24" spans="1:13" x14ac:dyDescent="0.55000000000000004">
      <c r="A24" s="2">
        <v>4573102587572</v>
      </c>
      <c r="B24" s="3" t="s">
        <v>27</v>
      </c>
      <c r="C24" s="3" t="s">
        <v>28</v>
      </c>
      <c r="D24" s="3">
        <v>24</v>
      </c>
      <c r="E24" s="3">
        <v>2700</v>
      </c>
      <c r="F24" s="7">
        <f t="shared" si="0"/>
        <v>64800</v>
      </c>
      <c r="I24" s="5"/>
    </row>
    <row r="25" spans="1:13" x14ac:dyDescent="0.55000000000000004">
      <c r="A25" s="2">
        <v>4573102588920</v>
      </c>
      <c r="B25" s="3" t="s">
        <v>29</v>
      </c>
      <c r="C25" s="3" t="s">
        <v>30</v>
      </c>
      <c r="D25" s="3">
        <v>48</v>
      </c>
      <c r="E25" s="3">
        <v>800</v>
      </c>
      <c r="F25" s="7">
        <f t="shared" si="0"/>
        <v>38400</v>
      </c>
      <c r="I25" s="5"/>
    </row>
    <row r="26" spans="1:13" x14ac:dyDescent="0.55000000000000004">
      <c r="A26" s="2">
        <v>4573102588937</v>
      </c>
      <c r="B26" s="3" t="s">
        <v>31</v>
      </c>
      <c r="C26" s="3" t="s">
        <v>32</v>
      </c>
      <c r="D26" s="3">
        <v>192</v>
      </c>
      <c r="E26" s="3">
        <v>800</v>
      </c>
      <c r="F26" s="7">
        <f t="shared" si="0"/>
        <v>153600</v>
      </c>
      <c r="I26" s="5"/>
    </row>
    <row r="27" spans="1:13" x14ac:dyDescent="0.55000000000000004">
      <c r="A27" s="2">
        <v>4573102602527</v>
      </c>
      <c r="B27" s="3" t="s">
        <v>33</v>
      </c>
      <c r="C27" s="3" t="s">
        <v>34</v>
      </c>
      <c r="D27" s="3">
        <v>80</v>
      </c>
      <c r="E27" s="3">
        <v>1380</v>
      </c>
      <c r="F27" s="7">
        <f t="shared" si="0"/>
        <v>110400</v>
      </c>
      <c r="G27">
        <v>36</v>
      </c>
      <c r="I27" s="5"/>
    </row>
    <row r="28" spans="1:13" x14ac:dyDescent="0.55000000000000004">
      <c r="A28" s="2">
        <v>4573102615480</v>
      </c>
      <c r="B28" s="3" t="s">
        <v>35</v>
      </c>
      <c r="C28" s="3" t="s">
        <v>36</v>
      </c>
      <c r="D28" s="3">
        <v>40</v>
      </c>
      <c r="E28" s="3">
        <v>600</v>
      </c>
      <c r="F28" s="7">
        <f t="shared" si="0"/>
        <v>24000</v>
      </c>
      <c r="I28" s="5"/>
    </row>
    <row r="29" spans="1:13" x14ac:dyDescent="0.55000000000000004">
      <c r="A29" s="2">
        <v>4573102617835</v>
      </c>
      <c r="B29" s="3" t="s">
        <v>37</v>
      </c>
      <c r="C29" s="3" t="s">
        <v>38</v>
      </c>
      <c r="D29" s="3">
        <v>60</v>
      </c>
      <c r="E29" s="3">
        <v>1400</v>
      </c>
      <c r="F29" s="7">
        <f t="shared" si="0"/>
        <v>84000</v>
      </c>
      <c r="I29" s="5"/>
    </row>
    <row r="30" spans="1:13" x14ac:dyDescent="0.55000000000000004">
      <c r="A30" s="2">
        <v>4573102620125</v>
      </c>
      <c r="B30" s="3" t="s">
        <v>39</v>
      </c>
      <c r="C30" s="3" t="s">
        <v>40</v>
      </c>
      <c r="D30" s="3">
        <v>200</v>
      </c>
      <c r="E30" s="3">
        <v>600</v>
      </c>
      <c r="F30" s="7">
        <f t="shared" si="0"/>
        <v>120000</v>
      </c>
      <c r="I30" s="5"/>
    </row>
    <row r="31" spans="1:13" s="26" customFormat="1" x14ac:dyDescent="0.55000000000000004">
      <c r="A31" s="21">
        <v>4573102620170</v>
      </c>
      <c r="B31" s="22" t="s">
        <v>41</v>
      </c>
      <c r="C31" s="22" t="s">
        <v>42</v>
      </c>
      <c r="D31" s="22">
        <v>900</v>
      </c>
      <c r="E31" s="22">
        <v>800</v>
      </c>
      <c r="F31" s="23">
        <f t="shared" si="0"/>
        <v>720000</v>
      </c>
      <c r="G31" s="26">
        <v>108</v>
      </c>
      <c r="H31" s="25"/>
      <c r="I31" s="25"/>
      <c r="M31" s="24"/>
    </row>
    <row r="32" spans="1:13" x14ac:dyDescent="0.55000000000000004">
      <c r="A32" s="2">
        <v>4573102633576</v>
      </c>
      <c r="B32" s="3" t="s">
        <v>43</v>
      </c>
      <c r="C32" s="3" t="s">
        <v>44</v>
      </c>
      <c r="D32" s="3">
        <v>240</v>
      </c>
      <c r="E32" s="3">
        <v>800</v>
      </c>
      <c r="F32" s="7">
        <f t="shared" si="0"/>
        <v>192000</v>
      </c>
      <c r="G32">
        <v>60</v>
      </c>
      <c r="I32" s="5"/>
    </row>
    <row r="33" spans="1:13" x14ac:dyDescent="0.55000000000000004">
      <c r="A33" s="2">
        <v>4573102633590</v>
      </c>
      <c r="B33" s="3" t="s">
        <v>45</v>
      </c>
      <c r="C33" s="3" t="s">
        <v>46</v>
      </c>
      <c r="D33" s="3">
        <v>160</v>
      </c>
      <c r="E33" s="3">
        <v>600</v>
      </c>
      <c r="F33" s="7">
        <f t="shared" si="0"/>
        <v>96000</v>
      </c>
      <c r="G33">
        <v>80</v>
      </c>
      <c r="I33" s="5"/>
    </row>
    <row r="34" spans="1:13" x14ac:dyDescent="0.55000000000000004">
      <c r="A34" s="2">
        <v>4573102633897</v>
      </c>
      <c r="B34" s="3" t="s">
        <v>45</v>
      </c>
      <c r="C34" s="3" t="s">
        <v>47</v>
      </c>
      <c r="D34" s="3">
        <v>72</v>
      </c>
      <c r="E34" s="3">
        <v>3200</v>
      </c>
      <c r="F34" s="7">
        <f t="shared" si="0"/>
        <v>230400</v>
      </c>
      <c r="G34">
        <v>24</v>
      </c>
      <c r="I34" s="5"/>
    </row>
    <row r="35" spans="1:13" x14ac:dyDescent="0.55000000000000004">
      <c r="A35" s="2">
        <v>4573102639394</v>
      </c>
      <c r="B35" s="3" t="s">
        <v>11</v>
      </c>
      <c r="C35" s="3" t="s">
        <v>48</v>
      </c>
      <c r="D35" s="3">
        <v>100</v>
      </c>
      <c r="E35" s="3">
        <v>3200</v>
      </c>
      <c r="F35" s="7">
        <f t="shared" si="0"/>
        <v>320000</v>
      </c>
      <c r="G35">
        <v>24</v>
      </c>
      <c r="I35" s="5"/>
    </row>
    <row r="36" spans="1:13" x14ac:dyDescent="0.55000000000000004">
      <c r="A36" s="2">
        <v>4573102640161</v>
      </c>
      <c r="B36" s="3" t="s">
        <v>49</v>
      </c>
      <c r="C36" s="3" t="s">
        <v>50</v>
      </c>
      <c r="D36" s="3">
        <v>40</v>
      </c>
      <c r="E36" s="3">
        <v>1200</v>
      </c>
      <c r="F36" s="7">
        <f t="shared" si="0"/>
        <v>48000</v>
      </c>
      <c r="I36" s="5"/>
    </row>
    <row r="37" spans="1:13" s="20" customFormat="1" x14ac:dyDescent="0.55000000000000004">
      <c r="A37" s="15">
        <v>4573102640734</v>
      </c>
      <c r="B37" s="16" t="s">
        <v>51</v>
      </c>
      <c r="C37" s="16" t="s">
        <v>52</v>
      </c>
      <c r="D37" s="16">
        <v>8</v>
      </c>
      <c r="E37" s="16">
        <v>32000</v>
      </c>
      <c r="F37" s="17">
        <f t="shared" si="0"/>
        <v>256000</v>
      </c>
      <c r="G37" s="20">
        <v>8</v>
      </c>
      <c r="H37" s="19"/>
      <c r="I37" s="19"/>
      <c r="M37" s="18"/>
    </row>
    <row r="38" spans="1:13" x14ac:dyDescent="0.55000000000000004">
      <c r="A38" s="2">
        <v>4573102642646</v>
      </c>
      <c r="B38" s="3" t="s">
        <v>49</v>
      </c>
      <c r="C38" s="3" t="s">
        <v>54</v>
      </c>
      <c r="D38" s="3">
        <v>140</v>
      </c>
      <c r="E38" s="3">
        <v>1200</v>
      </c>
      <c r="F38" s="7">
        <f t="shared" si="0"/>
        <v>168000</v>
      </c>
      <c r="I38" s="5"/>
    </row>
    <row r="39" spans="1:13" s="20" customFormat="1" x14ac:dyDescent="0.55000000000000004">
      <c r="A39" s="15">
        <v>4573102649423</v>
      </c>
      <c r="B39" s="16" t="s">
        <v>55</v>
      </c>
      <c r="C39" s="16" t="s">
        <v>56</v>
      </c>
      <c r="D39" s="16">
        <v>24</v>
      </c>
      <c r="E39" s="16">
        <v>2700</v>
      </c>
      <c r="F39" s="17">
        <f t="shared" si="0"/>
        <v>64800</v>
      </c>
      <c r="H39" s="19"/>
      <c r="I39" s="19"/>
      <c r="M39" s="18"/>
    </row>
    <row r="40" spans="1:13" x14ac:dyDescent="0.55000000000000004">
      <c r="A40" s="2">
        <v>4573102650214</v>
      </c>
      <c r="B40" s="3" t="s">
        <v>43</v>
      </c>
      <c r="C40" s="3" t="s">
        <v>57</v>
      </c>
      <c r="D40" s="3">
        <v>432</v>
      </c>
      <c r="E40" s="3">
        <v>1300</v>
      </c>
      <c r="F40" s="7">
        <f t="shared" si="0"/>
        <v>561600</v>
      </c>
      <c r="G40">
        <v>24</v>
      </c>
      <c r="I40" s="5"/>
    </row>
    <row r="41" spans="1:13" x14ac:dyDescent="0.55000000000000004">
      <c r="A41" s="2">
        <v>4573102650467</v>
      </c>
      <c r="B41" s="3" t="s">
        <v>58</v>
      </c>
      <c r="C41" s="3" t="s">
        <v>59</v>
      </c>
      <c r="D41" s="3">
        <v>240</v>
      </c>
      <c r="E41" s="3">
        <v>1000</v>
      </c>
      <c r="F41" s="7">
        <f t="shared" si="0"/>
        <v>240000</v>
      </c>
      <c r="I41" s="5"/>
    </row>
    <row r="42" spans="1:13" x14ac:dyDescent="0.55000000000000004">
      <c r="A42" s="2">
        <v>4573102650665</v>
      </c>
      <c r="B42" s="3" t="s">
        <v>55</v>
      </c>
      <c r="C42" s="3" t="s">
        <v>60</v>
      </c>
      <c r="D42" s="3">
        <v>48</v>
      </c>
      <c r="E42" s="3">
        <v>2700</v>
      </c>
      <c r="F42" s="7">
        <f t="shared" si="0"/>
        <v>129600</v>
      </c>
      <c r="I42" s="5"/>
    </row>
    <row r="43" spans="1:13" x14ac:dyDescent="0.55000000000000004">
      <c r="A43" s="2">
        <v>4573102650986</v>
      </c>
      <c r="B43" s="3" t="s">
        <v>61</v>
      </c>
      <c r="C43" s="3" t="s">
        <v>62</v>
      </c>
      <c r="D43" s="3">
        <v>270</v>
      </c>
      <c r="E43" s="3">
        <v>1200</v>
      </c>
      <c r="F43" s="7">
        <f t="shared" si="0"/>
        <v>324000</v>
      </c>
      <c r="I43" s="5"/>
    </row>
    <row r="44" spans="1:13" s="26" customFormat="1" x14ac:dyDescent="0.55000000000000004">
      <c r="A44" s="21">
        <v>4573102651105</v>
      </c>
      <c r="B44" s="22" t="s">
        <v>53</v>
      </c>
      <c r="C44" s="22" t="s">
        <v>63</v>
      </c>
      <c r="D44" s="22">
        <v>1100</v>
      </c>
      <c r="E44" s="22">
        <v>1500</v>
      </c>
      <c r="F44" s="23">
        <f t="shared" si="0"/>
        <v>1650000</v>
      </c>
      <c r="G44" s="26">
        <v>72</v>
      </c>
      <c r="H44" s="25"/>
      <c r="I44" s="25"/>
      <c r="M44" s="24"/>
    </row>
    <row r="45" spans="1:13" s="26" customFormat="1" x14ac:dyDescent="0.55000000000000004">
      <c r="A45" s="21">
        <v>4573102651181</v>
      </c>
      <c r="B45" s="22" t="s">
        <v>64</v>
      </c>
      <c r="C45" s="22" t="s">
        <v>65</v>
      </c>
      <c r="D45" s="22">
        <v>3240</v>
      </c>
      <c r="E45" s="22">
        <v>1000</v>
      </c>
      <c r="F45" s="23">
        <f t="shared" si="0"/>
        <v>3240000</v>
      </c>
      <c r="G45" s="26">
        <v>180</v>
      </c>
      <c r="H45" s="25"/>
      <c r="I45" s="25"/>
      <c r="M45" s="24"/>
    </row>
    <row r="46" spans="1:13" x14ac:dyDescent="0.55000000000000004">
      <c r="A46" s="2">
        <v>4573102651198</v>
      </c>
      <c r="B46" s="3" t="s">
        <v>66</v>
      </c>
      <c r="C46" s="3" t="s">
        <v>67</v>
      </c>
      <c r="D46" s="3">
        <v>288</v>
      </c>
      <c r="E46" s="3">
        <v>1600</v>
      </c>
      <c r="F46" s="7">
        <f t="shared" si="0"/>
        <v>460800</v>
      </c>
      <c r="G46">
        <v>36</v>
      </c>
      <c r="I46" s="5"/>
    </row>
    <row r="47" spans="1:13" x14ac:dyDescent="0.55000000000000004">
      <c r="A47" s="2">
        <v>4573102651204</v>
      </c>
      <c r="B47" s="3" t="s">
        <v>66</v>
      </c>
      <c r="C47" s="3" t="s">
        <v>68</v>
      </c>
      <c r="D47" s="3">
        <v>324</v>
      </c>
      <c r="E47" s="3">
        <v>1600</v>
      </c>
      <c r="F47" s="7">
        <f t="shared" si="0"/>
        <v>518400</v>
      </c>
      <c r="G47">
        <v>36</v>
      </c>
      <c r="I47" s="5"/>
    </row>
    <row r="48" spans="1:13" x14ac:dyDescent="0.55000000000000004">
      <c r="A48" s="2">
        <v>4573102651716</v>
      </c>
      <c r="B48" s="3" t="s">
        <v>55</v>
      </c>
      <c r="C48" s="3" t="s">
        <v>69</v>
      </c>
      <c r="D48" s="3">
        <v>24</v>
      </c>
      <c r="E48" s="3">
        <v>2700</v>
      </c>
      <c r="F48" s="7">
        <f t="shared" si="0"/>
        <v>64800</v>
      </c>
      <c r="I48" s="5"/>
    </row>
    <row r="49" spans="1:13" s="26" customFormat="1" x14ac:dyDescent="0.55000000000000004">
      <c r="A49" s="21">
        <v>4573102653130</v>
      </c>
      <c r="B49" s="22" t="s">
        <v>43</v>
      </c>
      <c r="C49" s="22" t="s">
        <v>70</v>
      </c>
      <c r="D49" s="22">
        <v>1944</v>
      </c>
      <c r="E49" s="22">
        <v>1900</v>
      </c>
      <c r="F49" s="23">
        <f t="shared" si="0"/>
        <v>3693600</v>
      </c>
      <c r="G49" s="26">
        <v>120</v>
      </c>
      <c r="H49" s="25"/>
      <c r="I49" s="25"/>
      <c r="M49" s="24"/>
    </row>
    <row r="50" spans="1:13" s="26" customFormat="1" x14ac:dyDescent="0.55000000000000004">
      <c r="A50" s="21">
        <v>4573102653215</v>
      </c>
      <c r="B50" s="22" t="s">
        <v>53</v>
      </c>
      <c r="C50" s="22" t="s">
        <v>71</v>
      </c>
      <c r="D50" s="22">
        <v>1600</v>
      </c>
      <c r="E50" s="22">
        <v>1700</v>
      </c>
      <c r="F50" s="23">
        <f t="shared" si="0"/>
        <v>2720000</v>
      </c>
      <c r="G50" s="26">
        <v>72</v>
      </c>
      <c r="H50" s="25"/>
      <c r="I50" s="25"/>
      <c r="M50" s="24"/>
    </row>
    <row r="51" spans="1:13" s="20" customFormat="1" x14ac:dyDescent="0.55000000000000004">
      <c r="A51" s="15">
        <v>4573102653703</v>
      </c>
      <c r="B51" s="16" t="s">
        <v>72</v>
      </c>
      <c r="C51" s="16" t="s">
        <v>73</v>
      </c>
      <c r="D51" s="16">
        <v>24</v>
      </c>
      <c r="E51" s="16">
        <v>7200</v>
      </c>
      <c r="F51" s="17">
        <f t="shared" si="0"/>
        <v>172800</v>
      </c>
      <c r="H51" s="19"/>
      <c r="I51" s="19"/>
      <c r="M51" s="18"/>
    </row>
    <row r="52" spans="1:13" x14ac:dyDescent="0.55000000000000004">
      <c r="A52" s="2">
        <v>4573102653710</v>
      </c>
      <c r="B52" s="3" t="s">
        <v>72</v>
      </c>
      <c r="C52" s="3" t="s">
        <v>74</v>
      </c>
      <c r="D52" s="3">
        <v>24</v>
      </c>
      <c r="E52" s="3">
        <v>8000</v>
      </c>
      <c r="F52" s="7">
        <f t="shared" si="0"/>
        <v>192000</v>
      </c>
      <c r="I52" s="5"/>
    </row>
    <row r="53" spans="1:13" s="20" customFormat="1" x14ac:dyDescent="0.55000000000000004">
      <c r="A53" s="15">
        <v>4573102653734</v>
      </c>
      <c r="B53" s="16" t="s">
        <v>55</v>
      </c>
      <c r="C53" s="16" t="s">
        <v>73</v>
      </c>
      <c r="D53" s="16">
        <v>24</v>
      </c>
      <c r="E53" s="16">
        <v>2700</v>
      </c>
      <c r="F53" s="17">
        <f t="shared" si="0"/>
        <v>64800</v>
      </c>
      <c r="H53" s="19"/>
      <c r="I53" s="19"/>
      <c r="M53" s="18"/>
    </row>
    <row r="54" spans="1:13" x14ac:dyDescent="0.55000000000000004">
      <c r="A54" s="2">
        <v>4573102653758</v>
      </c>
      <c r="B54" s="3" t="s">
        <v>55</v>
      </c>
      <c r="C54" s="3" t="s">
        <v>75</v>
      </c>
      <c r="D54" s="3">
        <v>24</v>
      </c>
      <c r="E54" s="3">
        <v>2700</v>
      </c>
      <c r="F54" s="7">
        <f t="shared" si="0"/>
        <v>64800</v>
      </c>
      <c r="I54" s="5"/>
    </row>
    <row r="55" spans="1:13" x14ac:dyDescent="0.55000000000000004">
      <c r="A55" s="2">
        <v>4573102653765</v>
      </c>
      <c r="B55" s="3" t="s">
        <v>55</v>
      </c>
      <c r="C55" s="3" t="s">
        <v>76</v>
      </c>
      <c r="D55" s="3">
        <v>24</v>
      </c>
      <c r="E55" s="3">
        <v>2700</v>
      </c>
      <c r="F55" s="7">
        <f t="shared" si="0"/>
        <v>64800</v>
      </c>
      <c r="I55" s="5"/>
    </row>
    <row r="56" spans="1:13" x14ac:dyDescent="0.55000000000000004">
      <c r="A56" s="2">
        <v>4573102653772</v>
      </c>
      <c r="B56" s="3" t="s">
        <v>55</v>
      </c>
      <c r="C56" s="3" t="s">
        <v>77</v>
      </c>
      <c r="D56" s="3">
        <v>24</v>
      </c>
      <c r="E56" s="3">
        <v>2700</v>
      </c>
      <c r="F56" s="7">
        <f t="shared" si="0"/>
        <v>64800</v>
      </c>
      <c r="I56" s="5"/>
    </row>
    <row r="57" spans="1:13" x14ac:dyDescent="0.55000000000000004">
      <c r="A57" s="2">
        <v>4573102653789</v>
      </c>
      <c r="B57" s="3" t="s">
        <v>55</v>
      </c>
      <c r="C57" s="3" t="s">
        <v>78</v>
      </c>
      <c r="D57" s="3">
        <v>24</v>
      </c>
      <c r="E57" s="3">
        <v>2700</v>
      </c>
      <c r="F57" s="7">
        <f t="shared" si="0"/>
        <v>64800</v>
      </c>
      <c r="I57" s="5"/>
    </row>
    <row r="58" spans="1:13" x14ac:dyDescent="0.55000000000000004">
      <c r="A58" s="2">
        <v>4573102654229</v>
      </c>
      <c r="B58" s="3" t="s">
        <v>79</v>
      </c>
      <c r="C58" s="3" t="s">
        <v>80</v>
      </c>
      <c r="D58" s="3">
        <v>30</v>
      </c>
      <c r="E58" s="3">
        <v>4000</v>
      </c>
      <c r="F58" s="7">
        <f t="shared" si="0"/>
        <v>120000</v>
      </c>
      <c r="G58">
        <v>12</v>
      </c>
      <c r="I58" s="5"/>
    </row>
    <row r="59" spans="1:13" x14ac:dyDescent="0.55000000000000004">
      <c r="A59" s="2">
        <v>4573102654359</v>
      </c>
      <c r="B59" s="3" t="s">
        <v>43</v>
      </c>
      <c r="C59" s="3" t="s">
        <v>81</v>
      </c>
      <c r="D59" s="3">
        <v>168</v>
      </c>
      <c r="E59" s="3">
        <v>2400</v>
      </c>
      <c r="F59" s="7">
        <f t="shared" si="0"/>
        <v>403200</v>
      </c>
      <c r="G59">
        <v>24</v>
      </c>
      <c r="I59" s="5"/>
    </row>
    <row r="60" spans="1:13" s="20" customFormat="1" x14ac:dyDescent="0.55000000000000004">
      <c r="A60" s="15">
        <v>4573102654656</v>
      </c>
      <c r="B60" s="16" t="s">
        <v>55</v>
      </c>
      <c r="C60" s="16" t="s">
        <v>82</v>
      </c>
      <c r="D60" s="16">
        <v>24</v>
      </c>
      <c r="E60" s="16">
        <v>2700</v>
      </c>
      <c r="F60" s="17">
        <f t="shared" si="0"/>
        <v>64800</v>
      </c>
      <c r="H60" s="19"/>
      <c r="I60" s="19"/>
      <c r="M60" s="18"/>
    </row>
    <row r="61" spans="1:13" x14ac:dyDescent="0.55000000000000004">
      <c r="A61" s="2">
        <v>4573102656865</v>
      </c>
      <c r="B61" s="3" t="s">
        <v>58</v>
      </c>
      <c r="C61" s="3" t="s">
        <v>83</v>
      </c>
      <c r="D61" s="3">
        <v>216</v>
      </c>
      <c r="E61" s="3">
        <v>1200</v>
      </c>
      <c r="F61" s="7">
        <f t="shared" si="0"/>
        <v>259200</v>
      </c>
      <c r="I61" s="5"/>
    </row>
    <row r="62" spans="1:13" s="26" customFormat="1" x14ac:dyDescent="0.55000000000000004">
      <c r="A62" s="21">
        <v>4573102656988</v>
      </c>
      <c r="B62" s="22" t="s">
        <v>61</v>
      </c>
      <c r="C62" s="22" t="s">
        <v>84</v>
      </c>
      <c r="D62" s="22">
        <v>900</v>
      </c>
      <c r="E62" s="22">
        <v>1500</v>
      </c>
      <c r="F62" s="23">
        <f t="shared" si="0"/>
        <v>1350000</v>
      </c>
      <c r="G62" s="26">
        <v>72</v>
      </c>
      <c r="H62" s="25"/>
      <c r="I62" s="25"/>
      <c r="M62" s="24"/>
    </row>
    <row r="63" spans="1:13" x14ac:dyDescent="0.55000000000000004">
      <c r="A63" s="2">
        <v>4573102657022</v>
      </c>
      <c r="B63" s="3" t="s">
        <v>53</v>
      </c>
      <c r="C63" s="3" t="s">
        <v>85</v>
      </c>
      <c r="D63" s="3">
        <v>380</v>
      </c>
      <c r="E63" s="3">
        <v>1450</v>
      </c>
      <c r="F63" s="7">
        <f t="shared" si="0"/>
        <v>551000</v>
      </c>
      <c r="I63" s="5"/>
    </row>
    <row r="64" spans="1:13" x14ac:dyDescent="0.55000000000000004">
      <c r="A64" s="2">
        <v>4573102657947</v>
      </c>
      <c r="B64" s="3" t="s">
        <v>72</v>
      </c>
      <c r="C64" s="3" t="s">
        <v>86</v>
      </c>
      <c r="D64" s="3">
        <v>24</v>
      </c>
      <c r="E64" s="3">
        <v>6500</v>
      </c>
      <c r="F64" s="7">
        <f t="shared" si="0"/>
        <v>156000</v>
      </c>
      <c r="I64" s="5"/>
    </row>
    <row r="65" spans="1:13" x14ac:dyDescent="0.55000000000000004">
      <c r="A65" s="2">
        <v>4573102660497</v>
      </c>
      <c r="B65" s="3" t="s">
        <v>72</v>
      </c>
      <c r="C65" s="3" t="s">
        <v>87</v>
      </c>
      <c r="D65" s="3">
        <v>24</v>
      </c>
      <c r="E65" s="3">
        <v>8000</v>
      </c>
      <c r="F65" s="7">
        <f t="shared" si="0"/>
        <v>192000</v>
      </c>
      <c r="I65" s="5"/>
    </row>
    <row r="66" spans="1:13" x14ac:dyDescent="0.55000000000000004">
      <c r="A66" s="2">
        <v>4573102660503</v>
      </c>
      <c r="B66" s="3" t="s">
        <v>72</v>
      </c>
      <c r="C66" s="3" t="s">
        <v>88</v>
      </c>
      <c r="D66" s="3">
        <v>24</v>
      </c>
      <c r="E66" s="3">
        <v>8000</v>
      </c>
      <c r="F66" s="7">
        <f t="shared" si="0"/>
        <v>192000</v>
      </c>
      <c r="I66" s="5"/>
    </row>
    <row r="67" spans="1:13" x14ac:dyDescent="0.55000000000000004">
      <c r="A67" s="2">
        <v>4573102660565</v>
      </c>
      <c r="B67" s="3" t="s">
        <v>89</v>
      </c>
      <c r="C67" s="3" t="s">
        <v>90</v>
      </c>
      <c r="D67" s="3">
        <v>24</v>
      </c>
      <c r="E67" s="3">
        <v>2700</v>
      </c>
      <c r="F67" s="7">
        <f t="shared" si="0"/>
        <v>64800</v>
      </c>
      <c r="I67" s="5"/>
    </row>
    <row r="68" spans="1:13" x14ac:dyDescent="0.55000000000000004">
      <c r="A68" s="2">
        <v>4573102660619</v>
      </c>
      <c r="B68" s="3" t="s">
        <v>91</v>
      </c>
      <c r="C68" s="3" t="s">
        <v>92</v>
      </c>
      <c r="D68" s="3">
        <v>10</v>
      </c>
      <c r="E68" s="3">
        <v>3000</v>
      </c>
      <c r="F68" s="7">
        <f t="shared" si="0"/>
        <v>30000</v>
      </c>
      <c r="I68" s="5"/>
    </row>
    <row r="69" spans="1:13" s="20" customFormat="1" x14ac:dyDescent="0.55000000000000004">
      <c r="A69" s="15">
        <v>4573102661142</v>
      </c>
      <c r="B69" s="16" t="s">
        <v>93</v>
      </c>
      <c r="C69" s="16" t="s">
        <v>94</v>
      </c>
      <c r="D69" s="16">
        <v>4</v>
      </c>
      <c r="E69" s="16">
        <v>9000</v>
      </c>
      <c r="F69" s="17">
        <f t="shared" ref="F69:F130" si="1">E69*D69</f>
        <v>36000</v>
      </c>
      <c r="G69" s="20">
        <v>4</v>
      </c>
      <c r="H69" s="19"/>
      <c r="I69" s="19"/>
      <c r="M69" s="18"/>
    </row>
    <row r="70" spans="1:13" x14ac:dyDescent="0.55000000000000004">
      <c r="A70" s="2">
        <v>4573102661173</v>
      </c>
      <c r="B70" s="3" t="s">
        <v>55</v>
      </c>
      <c r="C70" s="3" t="s">
        <v>95</v>
      </c>
      <c r="D70" s="3">
        <v>24</v>
      </c>
      <c r="E70" s="3">
        <v>2700</v>
      </c>
      <c r="F70" s="7">
        <f t="shared" si="1"/>
        <v>64800</v>
      </c>
      <c r="I70" s="5"/>
    </row>
    <row r="71" spans="1:13" x14ac:dyDescent="0.55000000000000004">
      <c r="A71" s="2">
        <v>4573102661180</v>
      </c>
      <c r="B71" s="3" t="s">
        <v>55</v>
      </c>
      <c r="C71" s="3" t="s">
        <v>96</v>
      </c>
      <c r="D71" s="3">
        <v>24</v>
      </c>
      <c r="E71" s="3">
        <v>2700</v>
      </c>
      <c r="F71" s="7">
        <f t="shared" si="1"/>
        <v>64800</v>
      </c>
      <c r="I71" s="5"/>
    </row>
    <row r="72" spans="1:13" x14ac:dyDescent="0.55000000000000004">
      <c r="A72" s="2">
        <v>4573102661197</v>
      </c>
      <c r="B72" s="3" t="s">
        <v>55</v>
      </c>
      <c r="C72" s="3" t="s">
        <v>97</v>
      </c>
      <c r="D72" s="3">
        <v>24</v>
      </c>
      <c r="E72" s="3">
        <v>2700</v>
      </c>
      <c r="F72" s="7">
        <f t="shared" si="1"/>
        <v>64800</v>
      </c>
      <c r="I72" s="5"/>
    </row>
    <row r="73" spans="1:13" s="20" customFormat="1" x14ac:dyDescent="0.55000000000000004">
      <c r="A73" s="15">
        <v>4573102661807</v>
      </c>
      <c r="B73" s="16" t="s">
        <v>72</v>
      </c>
      <c r="C73" s="16" t="s">
        <v>98</v>
      </c>
      <c r="D73" s="16">
        <v>24</v>
      </c>
      <c r="E73" s="16">
        <v>7500</v>
      </c>
      <c r="F73" s="17">
        <f t="shared" si="1"/>
        <v>180000</v>
      </c>
      <c r="H73" s="19"/>
      <c r="I73" s="19"/>
      <c r="M73" s="18"/>
    </row>
    <row r="74" spans="1:13" s="20" customFormat="1" x14ac:dyDescent="0.55000000000000004">
      <c r="A74" s="15">
        <v>4573102662361</v>
      </c>
      <c r="B74" s="16" t="s">
        <v>99</v>
      </c>
      <c r="C74" s="16" t="s">
        <v>100</v>
      </c>
      <c r="D74" s="16">
        <v>6</v>
      </c>
      <c r="E74" s="16">
        <v>18000</v>
      </c>
      <c r="F74" s="17">
        <f t="shared" si="1"/>
        <v>108000</v>
      </c>
      <c r="H74" s="19"/>
      <c r="I74" s="19"/>
      <c r="M74" s="18"/>
    </row>
    <row r="75" spans="1:13" s="20" customFormat="1" x14ac:dyDescent="0.55000000000000004">
      <c r="A75" s="15">
        <v>4573102662569</v>
      </c>
      <c r="B75" s="16" t="s">
        <v>72</v>
      </c>
      <c r="C75" s="16" t="s">
        <v>101</v>
      </c>
      <c r="D75" s="16">
        <v>24</v>
      </c>
      <c r="E75" s="16">
        <v>9000</v>
      </c>
      <c r="F75" s="17">
        <f t="shared" si="1"/>
        <v>216000</v>
      </c>
      <c r="H75" s="19"/>
      <c r="I75" s="19"/>
      <c r="M75" s="18"/>
    </row>
    <row r="76" spans="1:13" x14ac:dyDescent="0.55000000000000004">
      <c r="A76" s="2">
        <v>4573102662767</v>
      </c>
      <c r="B76" s="3" t="s">
        <v>102</v>
      </c>
      <c r="C76" s="3" t="s">
        <v>103</v>
      </c>
      <c r="D76" s="3">
        <v>20</v>
      </c>
      <c r="E76" s="3">
        <v>4000</v>
      </c>
      <c r="F76" s="7">
        <f t="shared" si="1"/>
        <v>80000</v>
      </c>
      <c r="I76" s="5"/>
    </row>
    <row r="77" spans="1:13" x14ac:dyDescent="0.55000000000000004">
      <c r="A77" s="2">
        <v>4573102662828</v>
      </c>
      <c r="B77" s="3" t="s">
        <v>53</v>
      </c>
      <c r="C77" s="3" t="s">
        <v>104</v>
      </c>
      <c r="D77" s="3">
        <v>130</v>
      </c>
      <c r="E77" s="3">
        <v>1450</v>
      </c>
      <c r="F77" s="7">
        <f t="shared" si="1"/>
        <v>188500</v>
      </c>
      <c r="I77" s="5"/>
    </row>
    <row r="78" spans="1:13" s="26" customFormat="1" x14ac:dyDescent="0.55000000000000004">
      <c r="A78" s="21">
        <v>4573102663016</v>
      </c>
      <c r="B78" s="22" t="s">
        <v>105</v>
      </c>
      <c r="C78" s="22" t="s">
        <v>106</v>
      </c>
      <c r="D78" s="22">
        <v>700</v>
      </c>
      <c r="E78" s="22">
        <v>1200</v>
      </c>
      <c r="F78" s="23">
        <f t="shared" si="1"/>
        <v>840000</v>
      </c>
      <c r="G78" s="26">
        <v>108</v>
      </c>
      <c r="H78" s="25"/>
      <c r="I78" s="25"/>
      <c r="M78" s="24"/>
    </row>
    <row r="79" spans="1:13" x14ac:dyDescent="0.55000000000000004">
      <c r="A79" s="2">
        <v>4573102663030</v>
      </c>
      <c r="B79" s="3" t="s">
        <v>11</v>
      </c>
      <c r="C79" s="3" t="s">
        <v>107</v>
      </c>
      <c r="D79" s="3">
        <v>48</v>
      </c>
      <c r="E79" s="3">
        <v>3800</v>
      </c>
      <c r="F79" s="7">
        <f t="shared" si="1"/>
        <v>182400</v>
      </c>
      <c r="I79" s="5"/>
    </row>
    <row r="80" spans="1:13" x14ac:dyDescent="0.55000000000000004">
      <c r="A80" s="2">
        <v>4573102663139</v>
      </c>
      <c r="B80" s="3" t="s">
        <v>108</v>
      </c>
      <c r="C80" s="3" t="s">
        <v>109</v>
      </c>
      <c r="D80" s="3">
        <v>72</v>
      </c>
      <c r="E80" s="3">
        <v>2200</v>
      </c>
      <c r="F80" s="7">
        <f t="shared" si="1"/>
        <v>158400</v>
      </c>
      <c r="G80">
        <v>24</v>
      </c>
      <c r="I80" s="5"/>
    </row>
    <row r="81" spans="1:15" x14ac:dyDescent="0.55000000000000004">
      <c r="A81" s="2">
        <v>4573102663207</v>
      </c>
      <c r="B81" s="3" t="s">
        <v>53</v>
      </c>
      <c r="C81" s="3" t="s">
        <v>110</v>
      </c>
      <c r="D81" s="3">
        <v>50</v>
      </c>
      <c r="E81" s="3">
        <v>1450</v>
      </c>
      <c r="F81" s="7">
        <f t="shared" si="1"/>
        <v>72500</v>
      </c>
      <c r="I81" s="5"/>
    </row>
    <row r="82" spans="1:15" x14ac:dyDescent="0.55000000000000004">
      <c r="A82" s="2">
        <v>4573102663795</v>
      </c>
      <c r="B82" s="3" t="s">
        <v>105</v>
      </c>
      <c r="C82" s="3" t="s">
        <v>111</v>
      </c>
      <c r="D82" s="3">
        <v>140</v>
      </c>
      <c r="E82" s="3">
        <v>1480</v>
      </c>
      <c r="F82" s="7">
        <f t="shared" si="1"/>
        <v>207200</v>
      </c>
      <c r="G82">
        <v>36</v>
      </c>
      <c r="I82" s="5"/>
    </row>
    <row r="83" spans="1:15" x14ac:dyDescent="0.55000000000000004">
      <c r="A83" s="2">
        <v>4573102663870</v>
      </c>
      <c r="B83" s="3" t="s">
        <v>43</v>
      </c>
      <c r="C83" s="3" t="s">
        <v>112</v>
      </c>
      <c r="D83" s="3">
        <v>24</v>
      </c>
      <c r="E83" s="3">
        <v>3200</v>
      </c>
      <c r="F83" s="7">
        <f t="shared" si="1"/>
        <v>76800</v>
      </c>
      <c r="I83" s="5"/>
    </row>
    <row r="84" spans="1:15" s="20" customFormat="1" x14ac:dyDescent="0.55000000000000004">
      <c r="A84" s="15">
        <v>4573102664228</v>
      </c>
      <c r="B84" s="16" t="s">
        <v>113</v>
      </c>
      <c r="C84" s="16" t="s">
        <v>114</v>
      </c>
      <c r="D84" s="16">
        <v>24</v>
      </c>
      <c r="E84" s="16">
        <v>3000</v>
      </c>
      <c r="F84" s="17">
        <f t="shared" si="1"/>
        <v>72000</v>
      </c>
      <c r="H84" s="19"/>
      <c r="I84" s="19"/>
      <c r="M84" s="18"/>
    </row>
    <row r="85" spans="1:15" s="20" customFormat="1" x14ac:dyDescent="0.55000000000000004">
      <c r="A85" s="15">
        <v>4573102664235</v>
      </c>
      <c r="B85" s="16" t="s">
        <v>113</v>
      </c>
      <c r="C85" s="16" t="s">
        <v>115</v>
      </c>
      <c r="D85" s="16">
        <v>24</v>
      </c>
      <c r="E85" s="16">
        <v>3000</v>
      </c>
      <c r="F85" s="17">
        <f t="shared" si="1"/>
        <v>72000</v>
      </c>
      <c r="H85" s="19"/>
      <c r="I85" s="19"/>
      <c r="M85" s="18"/>
    </row>
    <row r="86" spans="1:15" s="20" customFormat="1" x14ac:dyDescent="0.55000000000000004">
      <c r="A86" s="15">
        <v>4573102664242</v>
      </c>
      <c r="B86" s="16" t="s">
        <v>116</v>
      </c>
      <c r="C86" s="16" t="s">
        <v>117</v>
      </c>
      <c r="D86" s="16">
        <v>24</v>
      </c>
      <c r="E86" s="16">
        <v>3000</v>
      </c>
      <c r="F86" s="17">
        <f t="shared" si="1"/>
        <v>72000</v>
      </c>
      <c r="H86" s="19"/>
      <c r="I86" s="19"/>
      <c r="M86" s="18"/>
    </row>
    <row r="87" spans="1:15" s="20" customFormat="1" x14ac:dyDescent="0.55000000000000004">
      <c r="A87" s="15">
        <v>4573102664334</v>
      </c>
      <c r="B87" s="16" t="s">
        <v>72</v>
      </c>
      <c r="C87" s="16" t="s">
        <v>118</v>
      </c>
      <c r="D87" s="16">
        <v>72</v>
      </c>
      <c r="E87" s="16">
        <v>8000</v>
      </c>
      <c r="F87" s="17">
        <f t="shared" si="1"/>
        <v>576000</v>
      </c>
      <c r="G87" s="20">
        <v>48</v>
      </c>
      <c r="H87" s="19"/>
      <c r="I87" s="19"/>
      <c r="M87" s="18"/>
    </row>
    <row r="88" spans="1:15" x14ac:dyDescent="0.55000000000000004">
      <c r="A88" s="2">
        <v>4573102664556</v>
      </c>
      <c r="B88" s="3" t="s">
        <v>93</v>
      </c>
      <c r="C88" s="3" t="s">
        <v>119</v>
      </c>
      <c r="D88" s="3">
        <v>14</v>
      </c>
      <c r="E88" s="3">
        <v>16000</v>
      </c>
      <c r="F88" s="7">
        <f t="shared" si="1"/>
        <v>224000</v>
      </c>
      <c r="I88" s="5"/>
      <c r="O88">
        <v>14</v>
      </c>
    </row>
    <row r="89" spans="1:15" s="20" customFormat="1" x14ac:dyDescent="0.55000000000000004">
      <c r="A89" s="15">
        <v>4573102664709</v>
      </c>
      <c r="B89" s="16" t="s">
        <v>91</v>
      </c>
      <c r="C89" s="16" t="s">
        <v>120</v>
      </c>
      <c r="D89" s="16">
        <v>10</v>
      </c>
      <c r="E89" s="16">
        <v>3000</v>
      </c>
      <c r="F89" s="17">
        <f t="shared" si="1"/>
        <v>30000</v>
      </c>
      <c r="H89" s="19"/>
      <c r="I89" s="19"/>
      <c r="M89" s="18"/>
    </row>
    <row r="90" spans="1:15" s="20" customFormat="1" x14ac:dyDescent="0.55000000000000004">
      <c r="A90" s="15">
        <v>4573102664761</v>
      </c>
      <c r="B90" s="16" t="s">
        <v>72</v>
      </c>
      <c r="C90" s="16" t="s">
        <v>121</v>
      </c>
      <c r="D90" s="16">
        <v>24</v>
      </c>
      <c r="E90" s="16">
        <v>7500</v>
      </c>
      <c r="F90" s="17">
        <f t="shared" si="1"/>
        <v>180000</v>
      </c>
      <c r="H90" s="19"/>
      <c r="I90" s="19"/>
      <c r="M90" s="18"/>
    </row>
    <row r="91" spans="1:15" s="20" customFormat="1" x14ac:dyDescent="0.55000000000000004">
      <c r="A91" s="15">
        <v>4573102664778</v>
      </c>
      <c r="B91" s="16" t="s">
        <v>72</v>
      </c>
      <c r="C91" s="16" t="s">
        <v>122</v>
      </c>
      <c r="D91" s="16">
        <v>72</v>
      </c>
      <c r="E91" s="16">
        <v>7500</v>
      </c>
      <c r="F91" s="17">
        <f t="shared" si="1"/>
        <v>540000</v>
      </c>
      <c r="G91" s="20">
        <v>48</v>
      </c>
      <c r="H91" s="19"/>
      <c r="I91" s="19"/>
      <c r="M91" s="18"/>
    </row>
    <row r="92" spans="1:15" x14ac:dyDescent="0.55000000000000004">
      <c r="A92" s="2">
        <v>4573102666840</v>
      </c>
      <c r="B92" s="3" t="s">
        <v>105</v>
      </c>
      <c r="C92" s="3" t="s">
        <v>123</v>
      </c>
      <c r="D92" s="3">
        <v>200</v>
      </c>
      <c r="E92" s="3">
        <v>1380</v>
      </c>
      <c r="F92" s="7">
        <f t="shared" si="1"/>
        <v>276000</v>
      </c>
      <c r="G92">
        <v>36</v>
      </c>
      <c r="I92" s="5"/>
    </row>
    <row r="93" spans="1:15" x14ac:dyDescent="0.55000000000000004">
      <c r="A93" s="2">
        <v>4573102666864</v>
      </c>
      <c r="B93" s="3" t="s">
        <v>124</v>
      </c>
      <c r="C93" s="3" t="s">
        <v>125</v>
      </c>
      <c r="D93" s="3">
        <v>90</v>
      </c>
      <c r="E93" s="3">
        <v>1080</v>
      </c>
      <c r="F93" s="7">
        <f t="shared" si="1"/>
        <v>97200</v>
      </c>
      <c r="G93">
        <v>36</v>
      </c>
      <c r="I93" s="5"/>
    </row>
    <row r="94" spans="1:15" x14ac:dyDescent="0.55000000000000004">
      <c r="A94" s="2">
        <v>4573102666895</v>
      </c>
      <c r="B94" s="3" t="s">
        <v>108</v>
      </c>
      <c r="C94" s="3" t="s">
        <v>126</v>
      </c>
      <c r="D94" s="3">
        <v>120</v>
      </c>
      <c r="E94" s="3">
        <v>2200</v>
      </c>
      <c r="F94" s="7">
        <f t="shared" si="1"/>
        <v>264000</v>
      </c>
      <c r="G94">
        <v>24</v>
      </c>
      <c r="I94" s="5"/>
    </row>
    <row r="95" spans="1:15" x14ac:dyDescent="0.55000000000000004">
      <c r="A95" s="2">
        <v>4573102666901</v>
      </c>
      <c r="B95" s="3" t="s">
        <v>11</v>
      </c>
      <c r="C95" s="3" t="s">
        <v>127</v>
      </c>
      <c r="D95" s="3">
        <v>40</v>
      </c>
      <c r="E95" s="3">
        <v>3200</v>
      </c>
      <c r="F95" s="7">
        <f t="shared" si="1"/>
        <v>128000</v>
      </c>
      <c r="I95" s="5"/>
    </row>
    <row r="96" spans="1:15" x14ac:dyDescent="0.55000000000000004">
      <c r="A96" s="2">
        <v>4573102666987</v>
      </c>
      <c r="B96" s="3" t="s">
        <v>128</v>
      </c>
      <c r="C96" s="3" t="s">
        <v>129</v>
      </c>
      <c r="D96" s="3">
        <v>300</v>
      </c>
      <c r="E96" s="3">
        <v>1500</v>
      </c>
      <c r="F96" s="7">
        <f t="shared" si="1"/>
        <v>450000</v>
      </c>
      <c r="G96">
        <v>36</v>
      </c>
      <c r="I96" s="5"/>
    </row>
    <row r="97" spans="1:13" s="26" customFormat="1" x14ac:dyDescent="0.55000000000000004">
      <c r="A97" s="21">
        <v>4573102671356</v>
      </c>
      <c r="B97" s="22" t="s">
        <v>45</v>
      </c>
      <c r="C97" s="22" t="s">
        <v>130</v>
      </c>
      <c r="D97" s="22">
        <v>1250</v>
      </c>
      <c r="E97" s="22">
        <v>600</v>
      </c>
      <c r="F97" s="23">
        <f t="shared" si="1"/>
        <v>750000</v>
      </c>
      <c r="G97" s="26">
        <v>320</v>
      </c>
      <c r="H97" s="25"/>
      <c r="I97" s="25"/>
      <c r="M97" s="24"/>
    </row>
    <row r="98" spans="1:13" x14ac:dyDescent="0.55000000000000004">
      <c r="A98" s="2">
        <v>4905083109274</v>
      </c>
      <c r="B98" s="3" t="s">
        <v>131</v>
      </c>
      <c r="C98" s="3" t="s">
        <v>132</v>
      </c>
      <c r="D98" s="3">
        <v>8</v>
      </c>
      <c r="E98" s="3">
        <v>13800</v>
      </c>
      <c r="F98" s="7">
        <f t="shared" si="1"/>
        <v>110400</v>
      </c>
      <c r="I98" s="5"/>
    </row>
    <row r="99" spans="1:13" x14ac:dyDescent="0.55000000000000004">
      <c r="A99" s="2">
        <v>4934054014545</v>
      </c>
      <c r="B99" s="3" t="s">
        <v>133</v>
      </c>
      <c r="C99" s="3" t="s">
        <v>134</v>
      </c>
      <c r="D99" s="3">
        <v>12</v>
      </c>
      <c r="E99" s="3">
        <v>7200</v>
      </c>
      <c r="F99" s="7">
        <f t="shared" si="1"/>
        <v>86400</v>
      </c>
      <c r="I99" s="5"/>
    </row>
    <row r="100" spans="1:13" x14ac:dyDescent="0.55000000000000004">
      <c r="A100" s="2">
        <v>4934054017843</v>
      </c>
      <c r="B100" s="3" t="s">
        <v>135</v>
      </c>
      <c r="C100" s="3" t="s">
        <v>136</v>
      </c>
      <c r="D100" s="3">
        <v>4</v>
      </c>
      <c r="E100" s="3">
        <v>14800</v>
      </c>
      <c r="F100" s="7">
        <f t="shared" si="1"/>
        <v>59200</v>
      </c>
      <c r="I100" s="5"/>
    </row>
    <row r="101" spans="1:13" s="20" customFormat="1" x14ac:dyDescent="0.55000000000000004">
      <c r="A101" s="15">
        <v>4934054029976</v>
      </c>
      <c r="B101" s="16" t="s">
        <v>137</v>
      </c>
      <c r="C101" s="16" t="s">
        <v>138</v>
      </c>
      <c r="D101" s="16">
        <v>24</v>
      </c>
      <c r="E101" s="16">
        <v>5800</v>
      </c>
      <c r="F101" s="17">
        <f t="shared" si="1"/>
        <v>139200</v>
      </c>
      <c r="G101" s="20">
        <v>24</v>
      </c>
      <c r="H101" s="19"/>
      <c r="I101" s="19"/>
      <c r="M101" s="18"/>
    </row>
    <row r="102" spans="1:13" x14ac:dyDescent="0.55000000000000004">
      <c r="A102" s="2">
        <v>4934054041565</v>
      </c>
      <c r="B102" s="3" t="s">
        <v>139</v>
      </c>
      <c r="C102" s="3" t="s">
        <v>140</v>
      </c>
      <c r="D102" s="3">
        <v>30</v>
      </c>
      <c r="E102" s="3">
        <v>8000</v>
      </c>
      <c r="F102" s="7">
        <f t="shared" si="1"/>
        <v>240000</v>
      </c>
      <c r="I102" s="5"/>
    </row>
    <row r="103" spans="1:13" x14ac:dyDescent="0.55000000000000004">
      <c r="A103" s="2">
        <v>4934054041961</v>
      </c>
      <c r="B103" s="3" t="s">
        <v>141</v>
      </c>
      <c r="C103" s="3" t="s">
        <v>142</v>
      </c>
      <c r="D103" s="3">
        <v>18</v>
      </c>
      <c r="E103" s="3">
        <v>9500</v>
      </c>
      <c r="F103" s="7">
        <f t="shared" si="1"/>
        <v>171000</v>
      </c>
      <c r="I103" s="5"/>
    </row>
    <row r="104" spans="1:13" x14ac:dyDescent="0.55000000000000004">
      <c r="A104" s="2">
        <v>4934054042319</v>
      </c>
      <c r="B104" s="3" t="s">
        <v>143</v>
      </c>
      <c r="C104" s="3" t="s">
        <v>144</v>
      </c>
      <c r="D104" s="3">
        <v>12</v>
      </c>
      <c r="E104" s="3">
        <v>9000</v>
      </c>
      <c r="F104" s="7">
        <f t="shared" si="1"/>
        <v>108000</v>
      </c>
      <c r="I104" s="5"/>
    </row>
    <row r="105" spans="1:13" x14ac:dyDescent="0.55000000000000004">
      <c r="A105" s="2">
        <v>4934054043989</v>
      </c>
      <c r="B105" s="3" t="s">
        <v>145</v>
      </c>
      <c r="C105" s="3" t="s">
        <v>146</v>
      </c>
      <c r="D105" s="3">
        <v>12</v>
      </c>
      <c r="E105" s="3">
        <v>2200</v>
      </c>
      <c r="F105" s="7">
        <f t="shared" si="1"/>
        <v>26400</v>
      </c>
      <c r="I105" s="5"/>
    </row>
    <row r="106" spans="1:13" x14ac:dyDescent="0.55000000000000004">
      <c r="A106" s="2">
        <v>4934054045686</v>
      </c>
      <c r="B106" s="3" t="s">
        <v>147</v>
      </c>
      <c r="C106" s="3" t="s">
        <v>148</v>
      </c>
      <c r="D106" s="3">
        <v>12</v>
      </c>
      <c r="E106" s="3">
        <v>7200</v>
      </c>
      <c r="F106" s="7">
        <f t="shared" si="1"/>
        <v>86400</v>
      </c>
      <c r="I106" s="5"/>
    </row>
    <row r="107" spans="1:13" x14ac:dyDescent="0.55000000000000004">
      <c r="A107" s="2">
        <v>4934054045686</v>
      </c>
      <c r="B107" s="3" t="s">
        <v>147</v>
      </c>
      <c r="C107" s="3" t="s">
        <v>148</v>
      </c>
      <c r="D107" s="3">
        <v>12</v>
      </c>
      <c r="E107" s="3">
        <v>7200</v>
      </c>
      <c r="F107" s="7">
        <f t="shared" si="1"/>
        <v>86400</v>
      </c>
      <c r="I107" s="5"/>
    </row>
    <row r="108" spans="1:13" x14ac:dyDescent="0.55000000000000004">
      <c r="A108" s="2">
        <v>4934054046164</v>
      </c>
      <c r="B108" s="3" t="s">
        <v>149</v>
      </c>
      <c r="C108" s="3" t="s">
        <v>150</v>
      </c>
      <c r="D108" s="3">
        <v>42</v>
      </c>
      <c r="E108" s="3">
        <v>9000</v>
      </c>
      <c r="F108" s="7">
        <f t="shared" si="1"/>
        <v>378000</v>
      </c>
      <c r="I108" s="5"/>
    </row>
    <row r="109" spans="1:13" x14ac:dyDescent="0.55000000000000004">
      <c r="A109" s="2">
        <v>4934054046522</v>
      </c>
      <c r="B109" s="3" t="s">
        <v>151</v>
      </c>
      <c r="C109" s="3" t="s">
        <v>152</v>
      </c>
      <c r="D109" s="3">
        <v>24</v>
      </c>
      <c r="E109" s="3">
        <v>16000</v>
      </c>
      <c r="F109" s="7">
        <f t="shared" si="1"/>
        <v>384000</v>
      </c>
      <c r="I109" s="5"/>
    </row>
    <row r="110" spans="1:13" x14ac:dyDescent="0.55000000000000004">
      <c r="A110" s="2">
        <v>4934054046539</v>
      </c>
      <c r="B110" s="3" t="s">
        <v>153</v>
      </c>
      <c r="C110" s="3" t="s">
        <v>154</v>
      </c>
      <c r="D110" s="3">
        <v>6</v>
      </c>
      <c r="E110" s="3">
        <v>9000</v>
      </c>
      <c r="F110" s="7">
        <f t="shared" si="1"/>
        <v>54000</v>
      </c>
      <c r="I110" s="5"/>
    </row>
    <row r="111" spans="1:13" x14ac:dyDescent="0.55000000000000004">
      <c r="A111" s="2">
        <v>4934054046539</v>
      </c>
      <c r="B111" s="3" t="s">
        <v>153</v>
      </c>
      <c r="C111" s="3" t="s">
        <v>154</v>
      </c>
      <c r="D111" s="3">
        <v>6</v>
      </c>
      <c r="E111" s="3">
        <v>9000</v>
      </c>
      <c r="F111" s="7">
        <f t="shared" si="1"/>
        <v>54000</v>
      </c>
      <c r="I111" s="5"/>
    </row>
    <row r="112" spans="1:13" x14ac:dyDescent="0.55000000000000004">
      <c r="A112" s="2">
        <v>4934054048786</v>
      </c>
      <c r="B112" s="3" t="s">
        <v>155</v>
      </c>
      <c r="C112" s="3" t="s">
        <v>156</v>
      </c>
      <c r="D112" s="3">
        <v>12</v>
      </c>
      <c r="E112" s="3">
        <v>6800</v>
      </c>
      <c r="F112" s="7">
        <f t="shared" si="1"/>
        <v>81600</v>
      </c>
      <c r="I112" s="5"/>
    </row>
    <row r="113" spans="1:13" x14ac:dyDescent="0.55000000000000004">
      <c r="A113" s="2">
        <v>4934054049271</v>
      </c>
      <c r="B113" s="3" t="s">
        <v>157</v>
      </c>
      <c r="C113" s="3" t="s">
        <v>158</v>
      </c>
      <c r="D113" s="3">
        <v>10</v>
      </c>
      <c r="E113" s="3">
        <v>9000</v>
      </c>
      <c r="F113" s="7">
        <f t="shared" si="1"/>
        <v>90000</v>
      </c>
      <c r="I113" s="5"/>
    </row>
    <row r="114" spans="1:13" s="20" customFormat="1" x14ac:dyDescent="0.55000000000000004">
      <c r="A114" s="15">
        <v>4934054051502</v>
      </c>
      <c r="B114" s="16" t="s">
        <v>159</v>
      </c>
      <c r="C114" s="16" t="s">
        <v>160</v>
      </c>
      <c r="D114" s="16">
        <v>48</v>
      </c>
      <c r="E114" s="16">
        <v>4800</v>
      </c>
      <c r="F114" s="17">
        <f t="shared" si="1"/>
        <v>230400</v>
      </c>
      <c r="G114" s="20">
        <v>48</v>
      </c>
      <c r="H114" s="19"/>
      <c r="I114" s="19"/>
      <c r="M114" s="18"/>
    </row>
    <row r="115" spans="1:13" x14ac:dyDescent="0.55000000000000004">
      <c r="A115" s="2">
        <v>4934054053261</v>
      </c>
      <c r="B115" s="3" t="s">
        <v>161</v>
      </c>
      <c r="C115" s="3" t="s">
        <v>162</v>
      </c>
      <c r="D115" s="3">
        <v>12</v>
      </c>
      <c r="E115" s="3">
        <v>4800</v>
      </c>
      <c r="F115" s="7">
        <f t="shared" si="1"/>
        <v>57600</v>
      </c>
      <c r="I115" s="5"/>
    </row>
    <row r="116" spans="1:13" x14ac:dyDescent="0.55000000000000004">
      <c r="A116" s="2">
        <v>4934054053339</v>
      </c>
      <c r="B116" s="3" t="s">
        <v>163</v>
      </c>
      <c r="C116" s="3" t="s">
        <v>164</v>
      </c>
      <c r="D116" s="3">
        <v>24</v>
      </c>
      <c r="E116" s="3">
        <v>8000</v>
      </c>
      <c r="F116" s="7">
        <f t="shared" si="1"/>
        <v>192000</v>
      </c>
      <c r="I116" s="5"/>
    </row>
    <row r="117" spans="1:13" s="20" customFormat="1" x14ac:dyDescent="0.55000000000000004">
      <c r="A117" s="15">
        <v>4934054053421</v>
      </c>
      <c r="B117" s="16" t="s">
        <v>165</v>
      </c>
      <c r="C117" s="16" t="s">
        <v>166</v>
      </c>
      <c r="D117" s="16">
        <v>144</v>
      </c>
      <c r="E117" s="16">
        <v>1500</v>
      </c>
      <c r="F117" s="17">
        <f t="shared" si="1"/>
        <v>216000</v>
      </c>
      <c r="H117" s="19"/>
      <c r="I117" s="19"/>
      <c r="M117" s="18"/>
    </row>
    <row r="118" spans="1:13" x14ac:dyDescent="0.55000000000000004">
      <c r="A118" s="2">
        <v>4934054053759</v>
      </c>
      <c r="B118" s="3" t="s">
        <v>167</v>
      </c>
      <c r="C118" s="3" t="s">
        <v>168</v>
      </c>
      <c r="D118" s="3">
        <v>120</v>
      </c>
      <c r="E118" s="3">
        <v>1200</v>
      </c>
      <c r="F118" s="7">
        <f t="shared" si="1"/>
        <v>144000</v>
      </c>
      <c r="I118" s="5"/>
    </row>
    <row r="119" spans="1:13" x14ac:dyDescent="0.55000000000000004">
      <c r="A119" s="2">
        <v>4934054054633</v>
      </c>
      <c r="B119" s="3" t="s">
        <v>169</v>
      </c>
      <c r="C119" s="3" t="s">
        <v>170</v>
      </c>
      <c r="D119" s="3">
        <v>12</v>
      </c>
      <c r="E119" s="3">
        <v>5800</v>
      </c>
      <c r="F119" s="7">
        <f t="shared" si="1"/>
        <v>69600</v>
      </c>
      <c r="I119" s="5"/>
    </row>
    <row r="120" spans="1:13" s="20" customFormat="1" x14ac:dyDescent="0.55000000000000004">
      <c r="A120" s="15">
        <v>4934054058068</v>
      </c>
      <c r="B120" s="16" t="s">
        <v>171</v>
      </c>
      <c r="C120" s="16" t="s">
        <v>172</v>
      </c>
      <c r="D120" s="16">
        <v>36</v>
      </c>
      <c r="E120" s="16">
        <v>7000</v>
      </c>
      <c r="F120" s="17">
        <f t="shared" si="1"/>
        <v>252000</v>
      </c>
      <c r="G120" s="20">
        <v>24</v>
      </c>
      <c r="H120" s="19"/>
      <c r="I120" s="19"/>
      <c r="M120" s="18"/>
    </row>
    <row r="121" spans="1:13" x14ac:dyDescent="0.55000000000000004">
      <c r="A121" s="2">
        <v>4934054058471</v>
      </c>
      <c r="B121" s="3" t="s">
        <v>173</v>
      </c>
      <c r="C121" s="3" t="s">
        <v>174</v>
      </c>
      <c r="D121" s="3">
        <v>12</v>
      </c>
      <c r="E121" s="3">
        <v>4200</v>
      </c>
      <c r="F121" s="7">
        <f t="shared" si="1"/>
        <v>50400</v>
      </c>
      <c r="I121" s="5"/>
    </row>
    <row r="122" spans="1:13" x14ac:dyDescent="0.55000000000000004">
      <c r="A122" s="2">
        <v>4934054058600</v>
      </c>
      <c r="B122" s="3" t="s">
        <v>175</v>
      </c>
      <c r="C122" s="3" t="s">
        <v>176</v>
      </c>
      <c r="D122" s="3">
        <v>30</v>
      </c>
      <c r="E122" s="3">
        <v>6800</v>
      </c>
      <c r="F122" s="7">
        <f t="shared" si="1"/>
        <v>204000</v>
      </c>
      <c r="I122" s="5"/>
    </row>
    <row r="123" spans="1:13" x14ac:dyDescent="0.55000000000000004">
      <c r="A123" s="2">
        <v>4934054058990</v>
      </c>
      <c r="B123" s="3" t="s">
        <v>177</v>
      </c>
      <c r="C123" s="3" t="s">
        <v>178</v>
      </c>
      <c r="D123" s="3">
        <v>10</v>
      </c>
      <c r="E123" s="3">
        <v>7800</v>
      </c>
      <c r="F123" s="7">
        <f t="shared" si="1"/>
        <v>78000</v>
      </c>
      <c r="I123" s="5"/>
    </row>
    <row r="124" spans="1:13" x14ac:dyDescent="0.55000000000000004">
      <c r="A124" s="2">
        <v>4934054059003</v>
      </c>
      <c r="B124" s="3" t="s">
        <v>179</v>
      </c>
      <c r="C124" s="3" t="s">
        <v>180</v>
      </c>
      <c r="D124" s="3">
        <v>10</v>
      </c>
      <c r="E124" s="3">
        <v>8000</v>
      </c>
      <c r="F124" s="7">
        <f t="shared" si="1"/>
        <v>80000</v>
      </c>
      <c r="I124" s="5"/>
    </row>
    <row r="125" spans="1:13" x14ac:dyDescent="0.55000000000000004">
      <c r="A125" s="2">
        <v>4934054059072</v>
      </c>
      <c r="B125" s="3" t="s">
        <v>181</v>
      </c>
      <c r="C125" s="3" t="s">
        <v>182</v>
      </c>
      <c r="D125" s="3">
        <v>10</v>
      </c>
      <c r="E125" s="3">
        <v>9000</v>
      </c>
      <c r="F125" s="7">
        <f t="shared" si="1"/>
        <v>90000</v>
      </c>
      <c r="I125" s="5"/>
    </row>
    <row r="126" spans="1:13" x14ac:dyDescent="0.55000000000000004">
      <c r="A126" s="2">
        <v>4934054060030</v>
      </c>
      <c r="B126" s="3" t="s">
        <v>183</v>
      </c>
      <c r="C126" s="3" t="s">
        <v>184</v>
      </c>
      <c r="D126" s="3">
        <v>6</v>
      </c>
      <c r="E126" s="3">
        <v>9500</v>
      </c>
      <c r="F126" s="7">
        <f t="shared" si="1"/>
        <v>57000</v>
      </c>
      <c r="I126" s="5"/>
    </row>
    <row r="127" spans="1:13" x14ac:dyDescent="0.55000000000000004">
      <c r="A127" s="2">
        <v>4934054060047</v>
      </c>
      <c r="B127" s="3" t="s">
        <v>185</v>
      </c>
      <c r="C127" s="3" t="s">
        <v>186</v>
      </c>
      <c r="D127" s="3">
        <v>12</v>
      </c>
      <c r="E127" s="3">
        <v>11000</v>
      </c>
      <c r="F127" s="7">
        <f t="shared" si="1"/>
        <v>132000</v>
      </c>
      <c r="G127">
        <v>12</v>
      </c>
      <c r="I127" s="5"/>
    </row>
    <row r="128" spans="1:13" x14ac:dyDescent="0.55000000000000004">
      <c r="A128" s="2">
        <v>4934054061853</v>
      </c>
      <c r="B128" s="3" t="s">
        <v>187</v>
      </c>
      <c r="C128" s="3" t="s">
        <v>188</v>
      </c>
      <c r="D128" s="3">
        <v>10</v>
      </c>
      <c r="E128" s="3">
        <v>5800</v>
      </c>
      <c r="F128" s="7">
        <f t="shared" si="1"/>
        <v>58000</v>
      </c>
      <c r="I128" s="5"/>
    </row>
    <row r="129" spans="1:13" s="20" customFormat="1" x14ac:dyDescent="0.55000000000000004">
      <c r="A129" s="15">
        <v>4934054061938</v>
      </c>
      <c r="B129" s="16" t="s">
        <v>189</v>
      </c>
      <c r="C129" s="16" t="s">
        <v>190</v>
      </c>
      <c r="D129" s="16">
        <v>10</v>
      </c>
      <c r="E129" s="16">
        <v>3500</v>
      </c>
      <c r="F129" s="17">
        <f t="shared" si="1"/>
        <v>35000</v>
      </c>
      <c r="G129" s="20">
        <v>14</v>
      </c>
      <c r="H129" s="19"/>
      <c r="I129" s="19"/>
      <c r="M129" s="18"/>
    </row>
    <row r="130" spans="1:13" x14ac:dyDescent="0.55000000000000004">
      <c r="A130" s="2">
        <v>4934054062638</v>
      </c>
      <c r="B130" s="3" t="s">
        <v>191</v>
      </c>
      <c r="C130" s="3" t="s">
        <v>192</v>
      </c>
      <c r="D130" s="3">
        <v>24</v>
      </c>
      <c r="E130" s="3">
        <v>1500</v>
      </c>
      <c r="F130" s="7">
        <f t="shared" si="1"/>
        <v>36000</v>
      </c>
      <c r="I130" s="5"/>
    </row>
    <row r="131" spans="1:13" ht="18.5" thickBot="1" x14ac:dyDescent="0.6"/>
    <row r="132" spans="1:13" ht="18.5" thickBot="1" x14ac:dyDescent="0.6">
      <c r="A132" s="6" t="s">
        <v>194</v>
      </c>
      <c r="B132" s="6"/>
      <c r="C132" s="6"/>
      <c r="D132" s="6"/>
      <c r="E132" s="9" t="s">
        <v>198</v>
      </c>
      <c r="F132" s="10">
        <f>SUM(F4:F131)</f>
        <v>37567000</v>
      </c>
      <c r="H132" s="11"/>
      <c r="I132" s="12"/>
    </row>
    <row r="133" spans="1:13" ht="18.5" thickBot="1" x14ac:dyDescent="0.6">
      <c r="E133" s="13" t="s">
        <v>197</v>
      </c>
      <c r="F133" s="14">
        <v>12000000</v>
      </c>
    </row>
    <row r="134" spans="1:13" x14ac:dyDescent="0.55000000000000004">
      <c r="F134" s="4">
        <f>F133/F132</f>
        <v>0.31942928634173612</v>
      </c>
    </row>
  </sheetData>
  <autoFilter ref="A3:M130" xr:uid="{511BB422-AB0D-4571-9576-00278BAFF4CD}"/>
  <phoneticPr fontId="1"/>
  <pageMargins left="0.25" right="0.25" top="0.75" bottom="0.75" header="0.3" footer="0.3"/>
  <pageSetup paperSize="8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ht11_20241003_152304</vt:lpstr>
      <vt:lpstr>入荷数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 松本</dc:creator>
  <cp:lastModifiedBy>AYUMU MUKOYAMA</cp:lastModifiedBy>
  <cp:lastPrinted>2025-03-03T08:13:28Z</cp:lastPrinted>
  <dcterms:created xsi:type="dcterms:W3CDTF">2024-10-03T11:24:31Z</dcterms:created>
  <dcterms:modified xsi:type="dcterms:W3CDTF">2025-03-28T01:11:41Z</dcterms:modified>
</cp:coreProperties>
</file>